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monique.stewart\Documents\"/>
    </mc:Choice>
  </mc:AlternateContent>
  <xr:revisionPtr revIDLastSave="0" documentId="13_ncr:1_{4DD56D63-C45A-4239-8A5D-FA22C0FB88EB}" xr6:coauthVersionLast="45" xr6:coauthVersionMax="45" xr10:uidLastSave="{00000000-0000-0000-0000-000000000000}"/>
  <bookViews>
    <workbookView xWindow="-120" yWindow="-120" windowWidth="29040" windowHeight="15840" tabRatio="585" activeTab="2" xr2:uid="{00000000-000D-0000-FFFF-FFFF00000000}"/>
  </bookViews>
  <sheets>
    <sheet name="Client Details and Authority" sheetId="19" r:id="rId1"/>
    <sheet name="Physical Data" sheetId="20" r:id="rId2"/>
    <sheet name="People Productivity" sheetId="17" r:id="rId3"/>
    <sheet name="Lists" sheetId="6" state="hidden" r:id="rId4"/>
    <sheet name="Environmental" sheetId="5" r:id="rId5"/>
    <sheet name="Extra Notes" sheetId="11" r:id="rId6"/>
    <sheet name="Feed Accounts Balancing" sheetId="13" state="hidden" r:id="rId7"/>
  </sheets>
  <definedNames>
    <definedName name="_xlnm.Print_Area" localSheetId="0">'Client Details and Authority'!$A$1:$E$60</definedName>
    <definedName name="_xlnm.Print_Area" localSheetId="4">Environmental!$A$1:$L$45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0" i="20" l="1"/>
  <c r="L39" i="20"/>
  <c r="L38" i="20"/>
  <c r="L37" i="20"/>
  <c r="L36" i="20"/>
  <c r="L35" i="20"/>
  <c r="M19" i="20"/>
  <c r="L19" i="20"/>
  <c r="K19" i="20"/>
  <c r="J19" i="20"/>
  <c r="I19" i="20"/>
  <c r="I5" i="20"/>
  <c r="F5" i="20"/>
  <c r="L41" i="20" l="1"/>
  <c r="B44" i="17"/>
  <c r="Z28" i="17"/>
  <c r="Y28" i="17"/>
  <c r="W28" i="17"/>
  <c r="V28" i="17"/>
  <c r="U28" i="17"/>
  <c r="T28" i="17"/>
  <c r="S28" i="17"/>
  <c r="J28" i="17"/>
  <c r="F28" i="17"/>
  <c r="D28" i="17"/>
  <c r="D48" i="13" l="1"/>
  <c r="G45" i="13"/>
  <c r="G44" i="13"/>
  <c r="G43" i="13"/>
  <c r="D41" i="13"/>
  <c r="G38" i="13"/>
  <c r="G37" i="13"/>
  <c r="G36" i="13"/>
  <c r="G41" i="13"/>
  <c r="D34" i="13"/>
  <c r="G31" i="13"/>
  <c r="G30" i="13"/>
  <c r="G29" i="13"/>
  <c r="G34" i="13" s="1"/>
  <c r="D27" i="13"/>
  <c r="G24" i="13"/>
  <c r="G23" i="13"/>
  <c r="G22" i="13"/>
  <c r="D20" i="13"/>
  <c r="G17" i="13"/>
  <c r="G16" i="13"/>
  <c r="G15" i="13"/>
  <c r="D13" i="13"/>
  <c r="G10" i="13"/>
  <c r="G9" i="13"/>
  <c r="G8" i="13"/>
  <c r="G7" i="13"/>
  <c r="G6" i="13"/>
  <c r="G5" i="13"/>
  <c r="G27" i="13" l="1"/>
  <c r="G20" i="13"/>
  <c r="G13" i="13"/>
  <c r="G48" i="13"/>
  <c r="G49"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Alanah Bunyard</author>
  </authors>
  <commentList>
    <comment ref="B36" authorId="0" shapeId="0" xr:uid="{F374DB5B-1354-4F7F-B008-AA760CC03FD9}">
      <text>
        <r>
          <rPr>
            <sz val="9"/>
            <color indexed="81"/>
            <rFont val="Tahoma"/>
            <family val="2"/>
          </rPr>
          <t xml:space="preserve">Including Final Milk Price Letter and End of Season Milk Statement 
</t>
        </r>
      </text>
    </comment>
    <comment ref="B39" authorId="0" shapeId="0" xr:uid="{6BFC3F6D-08B8-4180-8BC1-234F11371D3D}">
      <text>
        <r>
          <rPr>
            <sz val="9"/>
            <color indexed="81"/>
            <rFont val="Tahoma"/>
            <family val="2"/>
          </rPr>
          <t xml:space="preserve">For all entities related to this farm business.
</t>
        </r>
      </text>
    </comment>
    <comment ref="A52" authorId="0" shapeId="0" xr:uid="{771BB928-2649-49D5-97A7-8F4AF977319A}">
      <text>
        <r>
          <rPr>
            <sz val="9"/>
            <color indexed="81"/>
            <rFont val="Tahoma"/>
            <family val="2"/>
          </rPr>
          <t xml:space="preserve">Including my Electronic Overseer File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Alanah Bunyard</author>
  </authors>
  <commentList>
    <comment ref="E3" authorId="0" shapeId="0" xr:uid="{00000000-0006-0000-0700-000001000000}">
      <text>
        <r>
          <rPr>
            <b/>
            <sz val="9"/>
            <color indexed="81"/>
            <rFont val="Tahoma"/>
            <family val="2"/>
          </rPr>
          <t>Select unit from the drop down menu</t>
        </r>
        <r>
          <rPr>
            <sz val="9"/>
            <color indexed="81"/>
            <rFont val="Tahoma"/>
            <family val="2"/>
          </rPr>
          <t xml:space="preserve">
</t>
        </r>
      </text>
    </comment>
    <comment ref="B5" authorId="0" shapeId="0" xr:uid="{00000000-0006-0000-0700-000002000000}">
      <text>
        <r>
          <rPr>
            <b/>
            <sz val="9"/>
            <color indexed="81"/>
            <rFont val="Tahoma"/>
            <family val="2"/>
          </rPr>
          <t>Select from drop down menu</t>
        </r>
      </text>
    </comment>
    <comment ref="B6" authorId="0" shapeId="0" xr:uid="{00000000-0006-0000-0700-000003000000}">
      <text>
        <r>
          <rPr>
            <b/>
            <sz val="9"/>
            <color indexed="81"/>
            <rFont val="Tahoma"/>
            <family val="2"/>
          </rPr>
          <t>Select from drop down menu</t>
        </r>
      </text>
    </comment>
    <comment ref="B7" authorId="0" shapeId="0" xr:uid="{00000000-0006-0000-0700-000004000000}">
      <text>
        <r>
          <rPr>
            <b/>
            <sz val="9"/>
            <color indexed="81"/>
            <rFont val="Tahoma"/>
            <family val="2"/>
          </rPr>
          <t>Alanah Bunyard:</t>
        </r>
        <r>
          <rPr>
            <sz val="9"/>
            <color indexed="81"/>
            <rFont val="Tahoma"/>
            <family val="2"/>
          </rPr>
          <t xml:space="preserve">
</t>
        </r>
      </text>
    </comment>
  </commentList>
</comments>
</file>

<file path=xl/sharedStrings.xml><?xml version="1.0" encoding="utf-8"?>
<sst xmlns="http://schemas.openxmlformats.org/spreadsheetml/2006/main" count="501" uniqueCount="429">
  <si>
    <t>First Name</t>
  </si>
  <si>
    <t>Last Name</t>
  </si>
  <si>
    <t>Contact Details</t>
  </si>
  <si>
    <t xml:space="preserve">Contact </t>
  </si>
  <si>
    <t>Person</t>
  </si>
  <si>
    <t>Email:</t>
  </si>
  <si>
    <t>Landline Phone:</t>
  </si>
  <si>
    <t>Mobile Phone:</t>
  </si>
  <si>
    <t>Street</t>
  </si>
  <si>
    <t>Milk Company Details</t>
  </si>
  <si>
    <t>Milk Supply Company:</t>
  </si>
  <si>
    <t>Supply Number:</t>
  </si>
  <si>
    <t>Nutrient Advisor Company:</t>
  </si>
  <si>
    <t>Accountant Contacts</t>
  </si>
  <si>
    <t>Firm:</t>
  </si>
  <si>
    <t>Phone:</t>
  </si>
  <si>
    <t>Name</t>
  </si>
  <si>
    <t>Company</t>
  </si>
  <si>
    <t>Other</t>
  </si>
  <si>
    <t>Family Loans Not Repayable on Demand</t>
  </si>
  <si>
    <t>Non Farm Related Assets / Liabilities</t>
  </si>
  <si>
    <t>Feed Type</t>
  </si>
  <si>
    <t>Feed Source</t>
  </si>
  <si>
    <t>Hectares</t>
  </si>
  <si>
    <t>Total</t>
  </si>
  <si>
    <t>Palm Kernal</t>
  </si>
  <si>
    <t>Molasses</t>
  </si>
  <si>
    <t>Calf Meal</t>
  </si>
  <si>
    <t>Total Used in Season</t>
  </si>
  <si>
    <t>Tonnes Dry Matter</t>
  </si>
  <si>
    <t>Fed off Milking Area</t>
  </si>
  <si>
    <t>Home Grown</t>
  </si>
  <si>
    <t>Run off Grown</t>
  </si>
  <si>
    <t>Purchased</t>
  </si>
  <si>
    <t xml:space="preserve">Grass Silage </t>
  </si>
  <si>
    <t>Breeding Bulls</t>
  </si>
  <si>
    <t>Effluent Management</t>
  </si>
  <si>
    <t>Do you have soil moisture monitoring technology?</t>
  </si>
  <si>
    <t>Do you know the amount of nutrients being applied per year from effluent?</t>
  </si>
  <si>
    <t>What volume of effluent storage do you currently have?</t>
  </si>
  <si>
    <t>Waterway Protection</t>
  </si>
  <si>
    <t>Are there any points where the stock have direct contact with waterways?</t>
  </si>
  <si>
    <t>What percentage of the waterway is fenced?</t>
  </si>
  <si>
    <t>How many metres wide is the average buffer zone by the waterway?</t>
  </si>
  <si>
    <t>Is the waterway bufferzone planted?</t>
  </si>
  <si>
    <t>Are there any wetlands on the farm?</t>
  </si>
  <si>
    <t>Are these wetlands fenced with a buffer zone to exclude stock permenantly?</t>
  </si>
  <si>
    <t>Sediment Loss Control</t>
  </si>
  <si>
    <t>What cultivation methods do you use?</t>
  </si>
  <si>
    <t>Are there any areas of erosion on the farm and how are they managed?</t>
  </si>
  <si>
    <t>Fertiliser Management</t>
  </si>
  <si>
    <t>Total Phosphate Applied (kgP/ha/yr)</t>
  </si>
  <si>
    <t>Total Nitrogen Applied (kgN/ha/yr)</t>
  </si>
  <si>
    <t>Total Nitrogen Applied in High Risk Months (kgN/ha/yr) (May, June, July, August, September)</t>
  </si>
  <si>
    <t>Average Application Rate of Nitrogen Fertiliser</t>
  </si>
  <si>
    <t>Efficiencies</t>
  </si>
  <si>
    <t>Farm Tab</t>
  </si>
  <si>
    <t>Land Use</t>
  </si>
  <si>
    <t>Contour</t>
  </si>
  <si>
    <t>Unpaid Owner/Manager</t>
  </si>
  <si>
    <t>Staff Allocation of Time</t>
  </si>
  <si>
    <t xml:space="preserve">Irrigation </t>
  </si>
  <si>
    <t>Dairy (Cattle)</t>
  </si>
  <si>
    <t>Flat</t>
  </si>
  <si>
    <t>Yes (1 only)</t>
  </si>
  <si>
    <t>Own Staff</t>
  </si>
  <si>
    <t>None</t>
  </si>
  <si>
    <t>Dairy Goats</t>
  </si>
  <si>
    <t>Gentle Rolling</t>
  </si>
  <si>
    <t>No</t>
  </si>
  <si>
    <t>Contractor / Grazer</t>
  </si>
  <si>
    <t>Flood</t>
  </si>
  <si>
    <t>Sheep &amp; Beef</t>
  </si>
  <si>
    <t xml:space="preserve">Rolling Easy Hill </t>
  </si>
  <si>
    <t>Not Applicable</t>
  </si>
  <si>
    <t>Spray</t>
  </si>
  <si>
    <t>Sheep</t>
  </si>
  <si>
    <t>Steep Hill</t>
  </si>
  <si>
    <t>Beef</t>
  </si>
  <si>
    <t>Deer</t>
  </si>
  <si>
    <t>In Shed Feeding</t>
  </si>
  <si>
    <t>Feed Pad / Herd Home</t>
  </si>
  <si>
    <t>Forage / Concentrate Storage</t>
  </si>
  <si>
    <t xml:space="preserve">None </t>
  </si>
  <si>
    <t>Basic (no home mixing)</t>
  </si>
  <si>
    <t>Troughs (no concrete area)</t>
  </si>
  <si>
    <r>
      <t xml:space="preserve">None </t>
    </r>
    <r>
      <rPr>
        <i/>
        <sz val="12"/>
        <color theme="1"/>
        <rFont val="Myriad Pro"/>
        <family val="2"/>
      </rPr>
      <t>(Stored on Ground)</t>
    </r>
  </si>
  <si>
    <t>Basic Home Mixing</t>
  </si>
  <si>
    <t>Basic Concrete Area with Troughs</t>
  </si>
  <si>
    <t>Concrete Floor</t>
  </si>
  <si>
    <t>Complex Home Mixing</t>
  </si>
  <si>
    <t>Complex Concrete Area with Troughs</t>
  </si>
  <si>
    <t>Concrete Floor with Walls</t>
  </si>
  <si>
    <t>Covered Concrete Area with Troughs</t>
  </si>
  <si>
    <t>Concrete Floor with Walls and Roof</t>
  </si>
  <si>
    <t xml:space="preserve">Herd Home Barn </t>
  </si>
  <si>
    <t>Stock Tab</t>
  </si>
  <si>
    <t>Calving Periods</t>
  </si>
  <si>
    <t>Milkings Per Day</t>
  </si>
  <si>
    <t>Cow Breed</t>
  </si>
  <si>
    <t>Bull Breed</t>
  </si>
  <si>
    <t>One</t>
  </si>
  <si>
    <t>1x Majority</t>
  </si>
  <si>
    <t>Friesian</t>
  </si>
  <si>
    <t>Two</t>
  </si>
  <si>
    <t>1x Minorly</t>
  </si>
  <si>
    <t>Jersey</t>
  </si>
  <si>
    <t>Three or More</t>
  </si>
  <si>
    <t>18hr Majority</t>
  </si>
  <si>
    <t>Friesian/Jersey Cross</t>
  </si>
  <si>
    <t>18hr Minorly</t>
  </si>
  <si>
    <t>Ayrshire</t>
  </si>
  <si>
    <t xml:space="preserve">2x Entirely </t>
  </si>
  <si>
    <t>Hereford</t>
  </si>
  <si>
    <t>3x Minorly</t>
  </si>
  <si>
    <t>Angus</t>
  </si>
  <si>
    <t xml:space="preserve">3x Majority </t>
  </si>
  <si>
    <t>Financial Tabs</t>
  </si>
  <si>
    <t>Client Details and Authority</t>
  </si>
  <si>
    <t>Red Sky Data Collection - Feed Inputs</t>
  </si>
  <si>
    <t>Peak Milk Number</t>
  </si>
  <si>
    <t>Position e.g. Owner</t>
  </si>
  <si>
    <t>Yes/No</t>
  </si>
  <si>
    <t>Yes</t>
  </si>
  <si>
    <t>¨</t>
  </si>
  <si>
    <t>Farm Address</t>
  </si>
  <si>
    <t>Postal Address</t>
  </si>
  <si>
    <t>Address</t>
  </si>
  <si>
    <t>Signed _____________________________________       Date _____________________</t>
  </si>
  <si>
    <t>Feed Tabs</t>
  </si>
  <si>
    <t>Concentrates</t>
  </si>
  <si>
    <t>Broll</t>
  </si>
  <si>
    <t xml:space="preserve">Brewers Grain </t>
  </si>
  <si>
    <t>Barley Grain</t>
  </si>
  <si>
    <t>Wheat Grain</t>
  </si>
  <si>
    <t xml:space="preserve">Maize Grain </t>
  </si>
  <si>
    <t>Dried Distillers Grain</t>
  </si>
  <si>
    <t>Hominey</t>
  </si>
  <si>
    <t>Cottonseed</t>
  </si>
  <si>
    <t>Tapioca</t>
  </si>
  <si>
    <t>Canola</t>
  </si>
  <si>
    <t>Blend</t>
  </si>
  <si>
    <t>Vat Buster</t>
  </si>
  <si>
    <t>Sunflower Pellet</t>
  </si>
  <si>
    <t>Avon Feed</t>
  </si>
  <si>
    <t>Soya Bean Meal</t>
  </si>
  <si>
    <t xml:space="preserve">Fruit </t>
  </si>
  <si>
    <t>Lollie Mix</t>
  </si>
  <si>
    <t>Starchy Vege - Potato</t>
  </si>
  <si>
    <t>Biscuit Mix</t>
  </si>
  <si>
    <t>Volumes</t>
  </si>
  <si>
    <t>Volume</t>
  </si>
  <si>
    <t>Units</t>
  </si>
  <si>
    <t>Concentrates / By Products</t>
  </si>
  <si>
    <t>$ / Unit</t>
  </si>
  <si>
    <t xml:space="preserve">Vegetable </t>
  </si>
  <si>
    <t>Bales 10BE</t>
  </si>
  <si>
    <t>If added to must change list selection</t>
  </si>
  <si>
    <t>Bales 12BE</t>
  </si>
  <si>
    <t>Bales 15BE</t>
  </si>
  <si>
    <t>Tonnes as Fed</t>
  </si>
  <si>
    <t>Notes:  Default units 1BE =25kg as fed = Silage 9kgDM (35%DM) or Hay/Straw 21kgDM (85%DM)                                                   Opening = 1st June 2013, Closing = 31st May 2014, Purchased/Made = between 1st June 2013 - 31st May 2014</t>
  </si>
  <si>
    <t>Milk Powder</t>
  </si>
  <si>
    <t>Opening on hand</t>
  </si>
  <si>
    <t>Closing on hand</t>
  </si>
  <si>
    <t>Are you irrigating effluent to soil water deficit?</t>
  </si>
  <si>
    <t>What percentage of the farm is used for Winter Cropping?</t>
  </si>
  <si>
    <t>Have you had a pond storage calculator done to validate your current storage capacity?</t>
  </si>
  <si>
    <t>Do you have silage bunkers, if so is the silage effluent/leachate from this captured?</t>
  </si>
  <si>
    <t>Percentage of the milking platform receiving effluent?</t>
  </si>
  <si>
    <t>Do you measure shed water use? (washdown, cooling etc)</t>
  </si>
  <si>
    <t>Do you reuse waste water, if so how?</t>
  </si>
  <si>
    <t>Irrigation</t>
  </si>
  <si>
    <t>Centre Pivot</t>
  </si>
  <si>
    <t>Rotorainer</t>
  </si>
  <si>
    <t>Border Dyke</t>
  </si>
  <si>
    <t>Travelling irrigator</t>
  </si>
  <si>
    <t>Management</t>
  </si>
  <si>
    <t>How are irrigation days scehduled?</t>
  </si>
  <si>
    <t>How is the depth of irrigation determined?</t>
  </si>
  <si>
    <t>Is soil moisture monitoring used?</t>
  </si>
  <si>
    <t>January</t>
  </si>
  <si>
    <t>February</t>
  </si>
  <si>
    <t>March</t>
  </si>
  <si>
    <t>April</t>
  </si>
  <si>
    <t xml:space="preserve">May </t>
  </si>
  <si>
    <t>June</t>
  </si>
  <si>
    <t>July</t>
  </si>
  <si>
    <t>August</t>
  </si>
  <si>
    <t>September</t>
  </si>
  <si>
    <t>October</t>
  </si>
  <si>
    <t>November</t>
  </si>
  <si>
    <t>December</t>
  </si>
  <si>
    <t>Is variable rate irrigation used?</t>
  </si>
  <si>
    <t>Comments</t>
  </si>
  <si>
    <t>Is fertigation used on farm?</t>
  </si>
  <si>
    <t>If farm is irrigated go to the irrigation questionnaire.</t>
  </si>
  <si>
    <t>Irrigator Type (tick):</t>
  </si>
  <si>
    <t>Amonth of irrigation applied per month (mm/month)</t>
  </si>
  <si>
    <t>Farm Irrigation Inputs for Overseer</t>
  </si>
  <si>
    <t>Maize Silage</t>
  </si>
  <si>
    <t>(e.g. Lucerne, oats, triticale)</t>
  </si>
  <si>
    <t>Straw</t>
  </si>
  <si>
    <t>Total of above</t>
  </si>
  <si>
    <t xml:space="preserve">Other </t>
  </si>
  <si>
    <t>Accounts</t>
  </si>
  <si>
    <t xml:space="preserve">Hay </t>
  </si>
  <si>
    <t>Person One</t>
  </si>
  <si>
    <t>Person Two</t>
  </si>
  <si>
    <t>Person Three</t>
  </si>
  <si>
    <t>Farm Name:</t>
  </si>
  <si>
    <t>Accountants Name:</t>
  </si>
  <si>
    <t>Names</t>
  </si>
  <si>
    <t>Advisors Name:</t>
  </si>
  <si>
    <t>Area /RD</t>
  </si>
  <si>
    <t>Town, PostCode</t>
  </si>
  <si>
    <t>What length of waterway (as defined in the clean streams accord) if any is through the farm?</t>
  </si>
  <si>
    <t>Do you have any systems or strategies to reduce water use, if so what are these?</t>
  </si>
  <si>
    <t>Entry Level</t>
  </si>
  <si>
    <t>Entry Type</t>
  </si>
  <si>
    <t>Nutrient Management</t>
  </si>
  <si>
    <t>To enter the competition side the farm has to be compliant with regional council rules</t>
  </si>
  <si>
    <t>I grant Dairy Business of the Year the authority to request and access any information from local/regional authorities regarding the compliance of my farm with local and regional regulationsrelated to dairy effluenct management and the taking of ground/surface water.</t>
  </si>
  <si>
    <t>Advisors Phone:</t>
  </si>
  <si>
    <t>Advisors Email:</t>
  </si>
  <si>
    <t>I permit Dairy Business of the Year to request access to my Sustainable Milk Plan and/or Farm Environment Plan from the relvant holding authorities</t>
  </si>
  <si>
    <t>I understand I must complete and return the written forms before my entry is complete</t>
  </si>
  <si>
    <t>I have read and understood the terms and condition found on www.dboy.co.nz</t>
  </si>
  <si>
    <t xml:space="preserve">I will ensure all parties have the information required from me as soon as possible </t>
  </si>
  <si>
    <t>I am in agreement for Dairy Business of the Year to be provided with my milk production and payment details</t>
  </si>
  <si>
    <t>I am in agreement for my consultant to be contacted in order to confirm any information that may be required</t>
  </si>
  <si>
    <t>I am in agreement for DBOY to be sent a copy of my accounts that relate to this Dairy Farm Business</t>
  </si>
  <si>
    <r>
      <rPr>
        <b/>
        <sz val="9"/>
        <color theme="1"/>
        <rFont val="Myriad Pro"/>
        <family val="2"/>
      </rPr>
      <t>Yes</t>
    </r>
    <r>
      <rPr>
        <sz val="9"/>
        <color theme="1"/>
        <rFont val="Myriad Pro"/>
        <family val="2"/>
      </rPr>
      <t xml:space="preserve"> I am willing to participate in the competition and confirm my farm is compliant with all regional council compliance requirements</t>
    </r>
  </si>
  <si>
    <t>Is there any planting of waterways on farm? If so how much?</t>
  </si>
  <si>
    <t>Have any trees or forestry areas been planted on farm?</t>
  </si>
  <si>
    <t>Is there any native bush on farm?</t>
  </si>
  <si>
    <t>Is effluent on your farm a permitted activity or does it require a resource consent?</t>
  </si>
  <si>
    <t>What is the application depth of your irrigator?</t>
  </si>
  <si>
    <t>Have you recently tested the application depth of your irrigator?</t>
  </si>
  <si>
    <t>Sacrifice paddocks used</t>
  </si>
  <si>
    <t>Cows moved frequently during wet periods</t>
  </si>
  <si>
    <t>Cows moved to higher paddocks when wet</t>
  </si>
  <si>
    <t>Cows stood off on yard</t>
  </si>
  <si>
    <t>Herd home, feed pad or winter stand off yard</t>
  </si>
  <si>
    <t>Environmental Data Collection Form</t>
  </si>
  <si>
    <t>Are you compliant with the rules or consent? Can you prove compliance?</t>
  </si>
  <si>
    <t>(e.g. Re-stoned races, done every 5 years, R&amp;M $6125)</t>
  </si>
  <si>
    <r>
      <t>Main Contact (</t>
    </r>
    <r>
      <rPr>
        <i/>
        <sz val="11"/>
        <rFont val="Wingdings 2"/>
        <family val="1"/>
        <charset val="2"/>
      </rPr>
      <t>P</t>
    </r>
    <r>
      <rPr>
        <i/>
        <sz val="11"/>
        <rFont val="Myriad Pro"/>
        <family val="2"/>
      </rPr>
      <t>)</t>
    </r>
  </si>
  <si>
    <t>ENTRANT DETAILS</t>
  </si>
  <si>
    <t xml:space="preserve">ENTRY </t>
  </si>
  <si>
    <t>DATA COLLECTION AUTHORITY</t>
  </si>
  <si>
    <r>
      <t xml:space="preserve">Consultant </t>
    </r>
    <r>
      <rPr>
        <i/>
        <sz val="11"/>
        <rFont val="Myriad Pro"/>
        <family val="2"/>
      </rPr>
      <t>(if applicable)</t>
    </r>
  </si>
  <si>
    <t>CONFIRMATION OF AUTHORITY TO COLLECT DATA</t>
  </si>
  <si>
    <t xml:space="preserve">I confirm I am in agreement for Dairy Business of the Year to contact my service providers listed above to collect the information required for my Analysis Report to be produced.                                                                                                                                                                                                                                                                 </t>
  </si>
  <si>
    <t>People Data Collection</t>
  </si>
  <si>
    <t>Farm Information</t>
  </si>
  <si>
    <t>Farm Name &amp; Contact Name</t>
  </si>
  <si>
    <t>Email Address</t>
  </si>
  <si>
    <t>Phone Number/s</t>
  </si>
  <si>
    <t>Season (Year)</t>
  </si>
  <si>
    <t>Equalising information for tasks that may be contracted out.  Do you</t>
  </si>
  <si>
    <t>If yes, how many hours per annum does this task take?</t>
  </si>
  <si>
    <t>Number of Cows Peak Milked</t>
  </si>
  <si>
    <t>Raise young stock (calves 3 - 12 months)?</t>
  </si>
  <si>
    <t>Milksolids Produced</t>
  </si>
  <si>
    <t>Winter stock on</t>
  </si>
  <si>
    <t>Effective HA</t>
  </si>
  <si>
    <t>Manage your own feed production outside of standard winter crops?</t>
  </si>
  <si>
    <t>*  We are collecting this data as we want to be able to show the benefit of shorter commuting times when people live close to their employment</t>
  </si>
  <si>
    <t>Costs for Milk Company fines / losses / insurance excess</t>
  </si>
  <si>
    <t>Manage the application of capital fertiliser yourselves?</t>
  </si>
  <si>
    <t>Costs for Employment Disputes including settlements, legal and advocate costs</t>
  </si>
  <si>
    <t>Employee Information</t>
  </si>
  <si>
    <t>Role on farm</t>
  </si>
  <si>
    <t>Start Date</t>
  </si>
  <si>
    <t>Total Hours Worked</t>
  </si>
  <si>
    <t>Non-working days</t>
  </si>
  <si>
    <t>*Commute time to work</t>
  </si>
  <si>
    <t>Training</t>
  </si>
  <si>
    <t>Do you have a signed IEA in place with this employee?</t>
  </si>
  <si>
    <t>Labour Stability and turnover details</t>
  </si>
  <si>
    <t>Please complete a line for each person you have employed or who has worked on your farm over the last year, including yourself and any people who have left during the season</t>
  </si>
  <si>
    <t>Choose one from drop down list</t>
  </si>
  <si>
    <t>Date that Employee started with your business</t>
  </si>
  <si>
    <t>How have you collected this information? 
Choose one from drop down list</t>
  </si>
  <si>
    <t>Method of payment  Choose one from drop down list</t>
  </si>
  <si>
    <t>Do you have a Tenancy Agreement in place with the employee. 
Choose one from the drop down list</t>
  </si>
  <si>
    <t>Type of benefit (choose from dropdown)</t>
  </si>
  <si>
    <t>Annual Value</t>
  </si>
  <si>
    <t>Enter number of days employee was off work due to sickness</t>
  </si>
  <si>
    <t>Enter number of days employee took as Annual Leave</t>
  </si>
  <si>
    <t>Enter number of working day employee took off for any other reason (e.g. parental leave) and why</t>
  </si>
  <si>
    <t>How long does it take the employee to get to the cowshed?  
Choose one from drop down list</t>
  </si>
  <si>
    <t>What was their reason for leaving? 
Choose one from dropdown list</t>
  </si>
  <si>
    <t>Did you expect them to leave or was it a surprise?
Choose one from drop down list</t>
  </si>
  <si>
    <t xml:space="preserve">Please comment on any 'other' answers you have entered </t>
  </si>
  <si>
    <t>Person 1</t>
  </si>
  <si>
    <t>Person 2</t>
  </si>
  <si>
    <t>Person 3</t>
  </si>
  <si>
    <t>Person 4</t>
  </si>
  <si>
    <t>Person 5</t>
  </si>
  <si>
    <t>Person 6</t>
  </si>
  <si>
    <t>Person 7</t>
  </si>
  <si>
    <t>Person 8</t>
  </si>
  <si>
    <t>Person 9</t>
  </si>
  <si>
    <t>Person 10</t>
  </si>
  <si>
    <t>Health and Safety Information</t>
  </si>
  <si>
    <t>Please complete information on incidents which have occurred over the past season</t>
  </si>
  <si>
    <t>Employee Involved</t>
  </si>
  <si>
    <t>Treatment Required</t>
  </si>
  <si>
    <t>Result of the incident 
Choose one from the drop down list</t>
  </si>
  <si>
    <t>Number of Days Lost</t>
  </si>
  <si>
    <t>Number of
Light Duties Days</t>
  </si>
  <si>
    <t>Choose one (drop down list)</t>
  </si>
  <si>
    <t>Enter number of days employee did not work due to injury</t>
  </si>
  <si>
    <t>Enter number of days employee could only do light duties at work due to injury</t>
  </si>
  <si>
    <t>Any other information that is relevant</t>
  </si>
  <si>
    <t>Incident 1</t>
  </si>
  <si>
    <t>Incident 2</t>
  </si>
  <si>
    <t>Incident 3</t>
  </si>
  <si>
    <t>Incident 4</t>
  </si>
  <si>
    <t>Incident 5</t>
  </si>
  <si>
    <t>Incident 6</t>
  </si>
  <si>
    <t>Incident 7</t>
  </si>
  <si>
    <t>Incident 8</t>
  </si>
  <si>
    <t>Incident 9</t>
  </si>
  <si>
    <t>Incident 10</t>
  </si>
  <si>
    <t>Other Benefits received - please complete list below with their annual value
If more space required - put in comments section at end of line</t>
  </si>
  <si>
    <t>Remuneration paid for the year based on year end figures - if employee wasn't employed full time on this farm (e.g. operations manager) enter the remuneration associated with this farm only</t>
  </si>
  <si>
    <t>Enter the per week value of the accommodation if you were to rent it on the open market</t>
  </si>
  <si>
    <t xml:space="preserve">Enter number of Rostered days off. These are days that are off work that are not annual leave, statutory holidays or sick/bereavement leave </t>
  </si>
  <si>
    <t>Enter number of days employee was off work due to bereavement</t>
  </si>
  <si>
    <r>
      <rPr>
        <b/>
        <sz val="12"/>
        <color theme="1"/>
        <rFont val="Calibri"/>
        <family val="2"/>
        <scheme val="minor"/>
      </rPr>
      <t xml:space="preserve">Lost Time &amp; Light Duties: </t>
    </r>
    <r>
      <rPr>
        <sz val="12"/>
        <color theme="1"/>
        <rFont val="Myriad Pro"/>
        <family val="2"/>
      </rPr>
      <t>Employee was unable to return to work for 1 or more days and when they did return they had to do light duties for 1 or more days</t>
    </r>
    <r>
      <rPr>
        <b/>
        <sz val="12"/>
        <color theme="1"/>
        <rFont val="Calibri"/>
        <family val="2"/>
        <scheme val="minor"/>
      </rPr>
      <t xml:space="preserve">. 
Lost Time: </t>
    </r>
    <r>
      <rPr>
        <sz val="12"/>
        <color theme="1"/>
        <rFont val="Myriad Pro"/>
        <family val="2"/>
      </rPr>
      <t>Employee was unable to return to work for 1 or more days.</t>
    </r>
    <r>
      <rPr>
        <b/>
        <sz val="12"/>
        <color theme="1"/>
        <rFont val="Calibri"/>
        <family val="2"/>
        <scheme val="minor"/>
      </rPr>
      <t xml:space="preserve"> 
Light Duties</t>
    </r>
    <r>
      <rPr>
        <sz val="12"/>
        <color theme="1"/>
        <rFont val="Myriad Pro"/>
        <family val="2"/>
      </rPr>
      <t xml:space="preserve">: Employee was able to return to work straight away but could only do light/some tasks for 1 or more days. 
</t>
    </r>
    <r>
      <rPr>
        <b/>
        <sz val="12"/>
        <color theme="1"/>
        <rFont val="Calibri"/>
        <family val="2"/>
        <scheme val="minor"/>
      </rPr>
      <t>No impact:</t>
    </r>
    <r>
      <rPr>
        <sz val="12"/>
        <color theme="1"/>
        <rFont val="Myriad Pro"/>
        <family val="2"/>
      </rPr>
      <t xml:space="preserve"> Employee was able to return to work on the day of the incident with no adverse impact on duties.</t>
    </r>
  </si>
  <si>
    <t>(this will not be noticable in the accounts, so if you know for example some grass silage harvesting was not paid for till the following financial year then it should be entered in here.)</t>
  </si>
  <si>
    <t xml:space="preserve">(where sharemilker or contact milker accounts are not able to be obtainined please specify what they pay for and either the % paid or the know or estimated amount, if amounts unknown please state and we can use industry standards) </t>
  </si>
  <si>
    <t>Splitting Other Entity Expenses</t>
  </si>
  <si>
    <t>(where there is other expenses that are not related to the dairy business please state here the expense and the amount or percentage.)</t>
  </si>
  <si>
    <t>Is your effluent storage lined, if so what with? (please select one)</t>
  </si>
  <si>
    <t>Winter Management Strategies (please select one)</t>
  </si>
  <si>
    <t xml:space="preserve"> _Sacrifice paddocks      _Cows moved frequently during wet      _Cows moved to higher paddocks                                _Cows stood off on yard     _Herd home, feed pad, winter stand off pad used</t>
  </si>
  <si>
    <t>_ No Storage    _Unlined     _Clay lined (untested)     _Claylined (Tested)     _Synthetic Lining   _ Other:______</t>
  </si>
  <si>
    <t>How did you hear about DBOY?</t>
  </si>
  <si>
    <r>
      <t xml:space="preserve"> </t>
    </r>
    <r>
      <rPr>
        <sz val="11"/>
        <color theme="1"/>
        <rFont val="Wingdings"/>
        <charset val="2"/>
      </rPr>
      <t xml:space="preserve">o </t>
    </r>
    <r>
      <rPr>
        <sz val="11"/>
        <color theme="1"/>
        <rFont val="Myriad Pro"/>
        <family val="2"/>
      </rPr>
      <t>Google</t>
    </r>
  </si>
  <si>
    <r>
      <rPr>
        <sz val="11"/>
        <color theme="1"/>
        <rFont val="Wingdings"/>
        <charset val="2"/>
      </rPr>
      <t xml:space="preserve">o </t>
    </r>
    <r>
      <rPr>
        <sz val="11"/>
        <color theme="1"/>
        <rFont val="Myriad Pro"/>
        <family val="2"/>
      </rPr>
      <t>Facebook</t>
    </r>
  </si>
  <si>
    <r>
      <rPr>
        <sz val="11"/>
        <color theme="1"/>
        <rFont val="Wingdings"/>
        <charset val="2"/>
      </rPr>
      <t xml:space="preserve">o </t>
    </r>
    <r>
      <rPr>
        <sz val="11"/>
        <color theme="1"/>
        <rFont val="Myriad Pro"/>
        <family val="2"/>
      </rPr>
      <t>Word of Mouth</t>
    </r>
  </si>
  <si>
    <r>
      <rPr>
        <sz val="11"/>
        <color theme="1"/>
        <rFont val="Wingdings"/>
        <charset val="2"/>
      </rPr>
      <t xml:space="preserve">o </t>
    </r>
    <r>
      <rPr>
        <sz val="11"/>
        <color theme="1"/>
        <rFont val="Myriad Pro"/>
        <family val="2"/>
      </rPr>
      <t>Sponsor</t>
    </r>
  </si>
  <si>
    <t xml:space="preserve">Please detail: </t>
  </si>
  <si>
    <r>
      <rPr>
        <sz val="11"/>
        <color theme="1"/>
        <rFont val="Wingdings"/>
        <charset val="2"/>
      </rPr>
      <t xml:space="preserve">o </t>
    </r>
    <r>
      <rPr>
        <sz val="11"/>
        <color theme="1"/>
        <rFont val="Myriad Pro"/>
        <family val="2"/>
      </rPr>
      <t>Read an Article</t>
    </r>
  </si>
  <si>
    <t>Please complete information on all paid and 'unpaid' team members (Owner, On-farm, Off-Farm Support and Seasonal/Calf Rearers)</t>
  </si>
  <si>
    <r>
      <t xml:space="preserve">Rate of Pay </t>
    </r>
    <r>
      <rPr>
        <b/>
        <sz val="12"/>
        <color theme="1"/>
        <rFont val="Calibri"/>
        <family val="2"/>
        <scheme val="minor"/>
      </rPr>
      <t>excluding:</t>
    </r>
    <r>
      <rPr>
        <sz val="12"/>
        <color theme="1"/>
        <rFont val="Myriad Pro"/>
        <family val="2"/>
      </rPr>
      <t xml:space="preserve"> 
1.house, or any housing allowance 
2. any other allowances</t>
    </r>
  </si>
  <si>
    <t xml:space="preserve">Kiwisaver </t>
  </si>
  <si>
    <t>Housing/Accommodation</t>
  </si>
  <si>
    <t>Actual hours from time or work records. Enter annual worked hours (enter only those hours associated with this farm e.g. if an Operations Manager only enter proportion of hours allocated to this farm).</t>
  </si>
  <si>
    <t>For each team member are they enrolled in kiwisaver</t>
  </si>
  <si>
    <t>Is this included in their renumeration package or is it over and above?</t>
  </si>
  <si>
    <t>Enter the amount agreed between you and your team member for rent on the house</t>
  </si>
  <si>
    <t>Enter number of training hours the employee has received this year including both on-farm &amp; off- farm training. Examples are attendance at discussion groups and fieldays, on farm training including teaching new tasks, observation of vet techniques etc.</t>
  </si>
  <si>
    <t>Enter amount you have spent on paid  training for the  employee this year</t>
  </si>
  <si>
    <t>Was this person still employed as at 31.05.18
Choose from drop down list</t>
  </si>
  <si>
    <t>What was their start date?</t>
  </si>
  <si>
    <t>If they have left during the season or at the end of the season what date did they leave?</t>
  </si>
  <si>
    <t>Use person from the list above 
Enter their number only 
eg Person 7</t>
  </si>
  <si>
    <t>I grant Dairy Business of the Year permission to request and access my Overseer File, Fertiliser data, soil tests results, and a nutrient management plan from my representative fertiliser/nutrient provider.  I will also provide Dairy Business of the Year access to the relevant year end Overseer assessment for my farm as it relates to the DBOY competition.</t>
  </si>
  <si>
    <t xml:space="preserve">Physical Data Collection </t>
  </si>
  <si>
    <t>Land</t>
  </si>
  <si>
    <t>Total owned area</t>
  </si>
  <si>
    <t>Total leased area</t>
  </si>
  <si>
    <t>Total usable area</t>
  </si>
  <si>
    <t>Unusable area</t>
  </si>
  <si>
    <t>Milking area</t>
  </si>
  <si>
    <t>Support area</t>
  </si>
  <si>
    <t>Irrigated milking area</t>
  </si>
  <si>
    <t>Irrigated support area</t>
  </si>
  <si>
    <r>
      <t xml:space="preserve">Area </t>
    </r>
    <r>
      <rPr>
        <i/>
        <sz val="10"/>
        <color theme="1"/>
        <rFont val="Calibri"/>
        <family val="2"/>
        <scheme val="minor"/>
      </rPr>
      <t>(incl support)</t>
    </r>
  </si>
  <si>
    <t>Terrain</t>
  </si>
  <si>
    <t>*Choose from Flat, Gentle, Undulating, Hilly, Steep</t>
  </si>
  <si>
    <t>Region</t>
  </si>
  <si>
    <t>Distance Walked</t>
  </si>
  <si>
    <t>Total kms per day by milkers (to shed and back to paddock times no of milkings)</t>
  </si>
  <si>
    <t>Livestock</t>
  </si>
  <si>
    <t>Calving pattern</t>
  </si>
  <si>
    <t>Cows</t>
  </si>
  <si>
    <t>Heifers 13+ mths</t>
  </si>
  <si>
    <t>Yerlings/calves 1-12 mths</t>
  </si>
  <si>
    <t>Other Livestock</t>
  </si>
  <si>
    <t>Average number</t>
  </si>
  <si>
    <t>Main cow breed</t>
  </si>
  <si>
    <t>Cow Liveweight</t>
  </si>
  <si>
    <t>Year opening number</t>
  </si>
  <si>
    <t>Year closing number</t>
  </si>
  <si>
    <t>Amount Spent</t>
  </si>
  <si>
    <t>Tonnes 
Used</t>
  </si>
  <si>
    <t>Average weeks on milking area</t>
  </si>
  <si>
    <t>Average weeks on support</t>
  </si>
  <si>
    <t>Average weeks on agistment</t>
  </si>
  <si>
    <t>* Average number should include leased livestock</t>
  </si>
  <si>
    <t>Nutrient and  Water</t>
  </si>
  <si>
    <t>Rainfall measured</t>
  </si>
  <si>
    <t>Irrigation water used ML</t>
  </si>
  <si>
    <t>kgs N/ha</t>
  </si>
  <si>
    <t>Labour</t>
  </si>
  <si>
    <t>Paid employees</t>
  </si>
  <si>
    <t>*One full time unit is equivalent to 50 hours per week for 48 weeks a year</t>
  </si>
  <si>
    <t>Staff Calculator</t>
  </si>
  <si>
    <t>Hours /week</t>
  </si>
  <si>
    <t xml:space="preserve">Unpaid </t>
  </si>
  <si>
    <t>*Family, sharefarmer etc</t>
  </si>
  <si>
    <t>Feed</t>
  </si>
  <si>
    <t>Dry matter selection</t>
  </si>
  <si>
    <t>Opening stock</t>
  </si>
  <si>
    <t>Closing stock</t>
  </si>
  <si>
    <t>Quantity purchased</t>
  </si>
  <si>
    <t>Purchase price ($/t or $/tDM)</t>
  </si>
  <si>
    <t>Quantity harvested on milking area</t>
  </si>
  <si>
    <t>Quantity harvested on support area</t>
  </si>
  <si>
    <t>Quantity fed on milking area</t>
  </si>
  <si>
    <t>Quantity fed on support area</t>
  </si>
  <si>
    <t>Wastage %</t>
  </si>
  <si>
    <t>Energy MJ / kg DM</t>
  </si>
  <si>
    <r>
      <t>Capital Expediture / Non Annual Expenses</t>
    </r>
    <r>
      <rPr>
        <b/>
        <i/>
        <sz val="10"/>
        <color theme="0"/>
        <rFont val="Myriad Pro"/>
        <family val="2"/>
      </rPr>
      <t xml:space="preserve"> </t>
    </r>
  </si>
  <si>
    <r>
      <t>Expenses Occuring in the Wrong Year</t>
    </r>
    <r>
      <rPr>
        <b/>
        <i/>
        <sz val="10"/>
        <color theme="0"/>
        <rFont val="Myriad Pro"/>
        <family val="2"/>
      </rPr>
      <t xml:space="preserve"> (Previous Year or bill paid after balance date)</t>
    </r>
  </si>
  <si>
    <r>
      <t>Sharemilker/Contract Milker paid expenses</t>
    </r>
    <r>
      <rPr>
        <b/>
        <i/>
        <sz val="10"/>
        <color theme="0"/>
        <rFont val="Myriad Pro"/>
        <family val="2"/>
      </rPr>
      <t xml:space="preserve"> (e.g. $5,500 Shed Expenses)</t>
    </r>
  </si>
  <si>
    <r>
      <rPr>
        <sz val="9"/>
        <color theme="1"/>
        <rFont val="Myriad Pro"/>
        <family val="2"/>
      </rPr>
      <t>Have you entered DBOY previously - please indicate</t>
    </r>
    <r>
      <rPr>
        <b/>
        <sz val="9"/>
        <color theme="1"/>
        <rFont val="Myriad Pro"/>
        <family val="2"/>
      </rPr>
      <t xml:space="preserve"> YES or NO</t>
    </r>
  </si>
  <si>
    <r>
      <rPr>
        <sz val="9"/>
        <color theme="1"/>
        <rFont val="Myriad Pro"/>
        <family val="2"/>
      </rPr>
      <t>Have you had this season analysed in another model; please</t>
    </r>
    <r>
      <rPr>
        <b/>
        <sz val="9"/>
        <color theme="1"/>
        <rFont val="Myriad Pro"/>
        <family val="2"/>
      </rPr>
      <t xml:space="preserve"> STATE</t>
    </r>
  </si>
  <si>
    <t>Silage</t>
  </si>
  <si>
    <t>Hay</t>
  </si>
  <si>
    <r>
      <rPr>
        <b/>
        <sz val="10"/>
        <color theme="1"/>
        <rFont val="Calibri"/>
        <family val="2"/>
        <scheme val="minor"/>
      </rPr>
      <t>Cost of Home Grown Feed</t>
    </r>
    <r>
      <rPr>
        <sz val="10"/>
        <color theme="1"/>
        <rFont val="Calibri"/>
        <family val="2"/>
        <scheme val="minor"/>
      </rPr>
      <t xml:space="preserve"> </t>
    </r>
    <r>
      <rPr>
        <i/>
        <sz val="9"/>
        <color theme="1"/>
        <rFont val="Calibri"/>
        <family val="2"/>
        <scheme val="minor"/>
      </rPr>
      <t>* The 'purchase price' for home grown hay &amp; silage should be the direct conservation cost</t>
    </r>
  </si>
  <si>
    <t>Do you have a Farm Enviroment Plan?</t>
  </si>
  <si>
    <r>
      <rPr>
        <b/>
        <sz val="8.5"/>
        <color theme="1"/>
        <rFont val="Myriad Pro"/>
        <family val="2"/>
      </rPr>
      <t xml:space="preserve">No </t>
    </r>
    <r>
      <rPr>
        <sz val="8.5"/>
        <color theme="1"/>
        <rFont val="Myriad Pro"/>
        <family val="2"/>
      </rPr>
      <t>I do not want to be in the competition but would like a Dairy Business of the Year full farm analysis. I understand I will need to complete the three areas of the assesment and cannot choose to leave sections out.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</si>
</sst>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quot;$&quot;#,##0.00"/>
  </numFmts>
  <fonts count="66">
    <font>
      <sz val="12"/>
      <color theme="1"/>
      <name val="Myriad Pro"/>
      <family val="2"/>
    </font>
    <font>
      <sz val="11"/>
      <color theme="1"/>
      <name val="Calibri"/>
      <family val="2"/>
      <scheme val="minor"/>
    </font>
    <font>
      <sz val="11"/>
      <color theme="1"/>
      <name val="Calibri"/>
      <family val="2"/>
      <scheme val="minor"/>
    </font>
    <font>
      <sz val="12"/>
      <color theme="1"/>
      <name val="Myriad Pro"/>
      <family val="2"/>
    </font>
    <font>
      <b/>
      <sz val="12"/>
      <color theme="1"/>
      <name val="Myriad Pro"/>
      <family val="2"/>
    </font>
    <font>
      <sz val="11"/>
      <color theme="1"/>
      <name val="Calibri"/>
      <family val="2"/>
      <scheme val="minor"/>
    </font>
    <font>
      <b/>
      <sz val="20"/>
      <color theme="0"/>
      <name val="Myriad Pro"/>
      <family val="2"/>
    </font>
    <font>
      <sz val="11"/>
      <color theme="1"/>
      <name val="Myriad Pro"/>
      <family val="2"/>
    </font>
    <font>
      <b/>
      <sz val="11"/>
      <color theme="1"/>
      <name val="Myriad Pro"/>
      <family val="2"/>
    </font>
    <font>
      <i/>
      <sz val="11"/>
      <color theme="1"/>
      <name val="Myriad Pro"/>
      <family val="2"/>
    </font>
    <font>
      <i/>
      <sz val="12"/>
      <color theme="1"/>
      <name val="Myriad Pro"/>
      <family val="2"/>
    </font>
    <font>
      <i/>
      <sz val="10"/>
      <color theme="1"/>
      <name val="Myriad Pro"/>
      <family val="2"/>
    </font>
    <font>
      <sz val="9"/>
      <color indexed="81"/>
      <name val="Tahoma"/>
      <family val="2"/>
    </font>
    <font>
      <sz val="11"/>
      <color theme="0"/>
      <name val="Calibri"/>
      <family val="2"/>
      <scheme val="minor"/>
    </font>
    <font>
      <sz val="11"/>
      <color rgb="FF9C0006"/>
      <name val="Calibri"/>
      <family val="2"/>
      <scheme val="minor"/>
    </font>
    <font>
      <sz val="11"/>
      <color rgb="FF006100"/>
      <name val="Calibri"/>
      <family val="2"/>
      <scheme val="minor"/>
    </font>
    <font>
      <sz val="11"/>
      <color rgb="FF9C6500"/>
      <name val="Calibri"/>
      <family val="2"/>
      <scheme val="minor"/>
    </font>
    <font>
      <sz val="9"/>
      <color theme="1"/>
      <name val="Myriad Pro"/>
      <family val="2"/>
    </font>
    <font>
      <sz val="16"/>
      <color theme="1"/>
      <name val="Wingdings"/>
      <charset val="2"/>
    </font>
    <font>
      <sz val="10"/>
      <color theme="1"/>
      <name val="Myriad Pro"/>
      <family val="2"/>
    </font>
    <font>
      <sz val="10.5"/>
      <color theme="1"/>
      <name val="Myriad Pro"/>
      <family val="2"/>
    </font>
    <font>
      <sz val="10.6"/>
      <color theme="1"/>
      <name val="Myriad Pro"/>
      <family val="2"/>
    </font>
    <font>
      <b/>
      <sz val="12"/>
      <color theme="0"/>
      <name val="Myriad Pro"/>
      <family val="2"/>
    </font>
    <font>
      <b/>
      <sz val="11"/>
      <color theme="0"/>
      <name val="Myriad Pro"/>
      <family val="2"/>
    </font>
    <font>
      <i/>
      <sz val="11"/>
      <name val="Myriad Pro"/>
      <family val="2"/>
    </font>
    <font>
      <sz val="12"/>
      <color rgb="FFFF0000"/>
      <name val="Myriad Pro"/>
      <family val="2"/>
    </font>
    <font>
      <b/>
      <sz val="9"/>
      <color indexed="81"/>
      <name val="Tahoma"/>
      <family val="2"/>
    </font>
    <font>
      <b/>
      <sz val="10.6"/>
      <color theme="1"/>
      <name val="Myriad Pro"/>
      <family val="2"/>
    </font>
    <font>
      <b/>
      <i/>
      <sz val="11"/>
      <color theme="1"/>
      <name val="Myriad Pro"/>
      <family val="2"/>
    </font>
    <font>
      <b/>
      <sz val="11"/>
      <name val="Myriad Pro"/>
      <family val="2"/>
    </font>
    <font>
      <b/>
      <sz val="9"/>
      <color theme="1"/>
      <name val="Myriad Pro"/>
      <family val="2"/>
    </font>
    <font>
      <sz val="9"/>
      <name val="Myriad Pro"/>
      <family val="2"/>
    </font>
    <font>
      <b/>
      <sz val="9"/>
      <name val="Myriad Pro"/>
      <family val="2"/>
    </font>
    <font>
      <b/>
      <sz val="24"/>
      <color theme="0"/>
      <name val="Myriad Pro"/>
      <family val="2"/>
    </font>
    <font>
      <b/>
      <sz val="22"/>
      <color theme="0"/>
      <name val="Myriad Pro"/>
      <family val="2"/>
    </font>
    <font>
      <sz val="11"/>
      <name val="Myriad Pro"/>
      <family val="2"/>
    </font>
    <font>
      <i/>
      <sz val="11"/>
      <name val="Wingdings 2"/>
      <family val="1"/>
      <charset val="2"/>
    </font>
    <font>
      <b/>
      <sz val="16"/>
      <color theme="0"/>
      <name val="Myriad Pro"/>
      <family val="2"/>
    </font>
    <font>
      <sz val="12"/>
      <color theme="0"/>
      <name val="Calibri"/>
      <family val="2"/>
      <scheme val="minor"/>
    </font>
    <font>
      <sz val="10"/>
      <color rgb="FF000000"/>
      <name val="Century Gothic"/>
      <family val="2"/>
    </font>
    <font>
      <b/>
      <sz val="10"/>
      <color rgb="FF000000"/>
      <name val="Century Gothic"/>
      <family val="2"/>
    </font>
    <font>
      <b/>
      <sz val="12"/>
      <color theme="1"/>
      <name val="Calibri"/>
      <family val="2"/>
      <scheme val="minor"/>
    </font>
    <font>
      <sz val="12"/>
      <color rgb="FF000000"/>
      <name val="Calibri"/>
      <family val="2"/>
      <scheme val="minor"/>
    </font>
    <font>
      <sz val="12"/>
      <color theme="1"/>
      <name val="Calibri"/>
      <family val="2"/>
      <scheme val="minor"/>
    </font>
    <font>
      <b/>
      <sz val="14"/>
      <color theme="0"/>
      <name val="Calibri"/>
      <family val="2"/>
      <scheme val="minor"/>
    </font>
    <font>
      <sz val="14"/>
      <color theme="0"/>
      <name val="Calibri"/>
      <family val="2"/>
      <scheme val="minor"/>
    </font>
    <font>
      <sz val="14"/>
      <name val="Calibri"/>
      <family val="2"/>
      <scheme val="minor"/>
    </font>
    <font>
      <sz val="14"/>
      <name val="Myriad Pro"/>
      <family val="2"/>
    </font>
    <font>
      <sz val="14"/>
      <color rgb="FF000000"/>
      <name val="Myriad Pro"/>
      <family val="2"/>
    </font>
    <font>
      <sz val="14"/>
      <color theme="1"/>
      <name val="Myriad Pro"/>
      <family val="2"/>
    </font>
    <font>
      <sz val="11"/>
      <color theme="1"/>
      <name val="Wingdings"/>
      <charset val="2"/>
    </font>
    <font>
      <sz val="11"/>
      <color theme="1"/>
      <name val="Myriad Pro"/>
      <family val="2"/>
      <charset val="2"/>
    </font>
    <font>
      <sz val="8.5"/>
      <name val="Myriad Pro"/>
      <family val="2"/>
    </font>
    <font>
      <sz val="9.5"/>
      <color theme="1"/>
      <name val="Myriad Pro"/>
      <family val="2"/>
    </font>
    <font>
      <b/>
      <sz val="20"/>
      <color theme="0"/>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i/>
      <sz val="10"/>
      <color theme="1"/>
      <name val="Calibri"/>
      <family val="2"/>
      <scheme val="minor"/>
    </font>
    <font>
      <b/>
      <i/>
      <sz val="10"/>
      <color theme="0"/>
      <name val="Myriad Pro"/>
      <family val="2"/>
    </font>
    <font>
      <b/>
      <sz val="10"/>
      <color theme="0"/>
      <name val="Myriad Pro"/>
      <family val="2"/>
    </font>
    <font>
      <i/>
      <sz val="9"/>
      <color theme="1"/>
      <name val="Calibri"/>
      <family val="2"/>
      <scheme val="minor"/>
    </font>
    <font>
      <sz val="8"/>
      <color theme="1"/>
      <name val="Calibri"/>
      <family val="2"/>
      <scheme val="minor"/>
    </font>
    <font>
      <sz val="8.5"/>
      <color theme="1"/>
      <name val="Myriad Pro"/>
      <family val="2"/>
    </font>
    <font>
      <b/>
      <sz val="8.5"/>
      <color theme="1"/>
      <name val="Myriad Pro"/>
      <family val="2"/>
    </font>
    <font>
      <sz val="12"/>
      <name val="Calibri"/>
      <family val="2"/>
      <scheme val="minor"/>
    </font>
  </fonts>
  <fills count="2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5"/>
      </patternFill>
    </fill>
    <fill>
      <patternFill patternType="solid">
        <fgColor theme="6" tint="0.39997558519241921"/>
        <bgColor indexed="65"/>
      </patternFill>
    </fill>
    <fill>
      <patternFill patternType="solid">
        <fgColor rgb="FF002A64"/>
        <bgColor indexed="64"/>
      </patternFill>
    </fill>
    <fill>
      <patternFill patternType="solid">
        <fgColor rgb="FF009FEE"/>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9BC2E6"/>
        <bgColor indexed="64"/>
      </patternFill>
    </fill>
    <fill>
      <patternFill patternType="solid">
        <fgColor theme="4" tint="0.39997558519241921"/>
        <bgColor indexed="64"/>
      </patternFill>
    </fill>
    <fill>
      <patternFill patternType="solid">
        <fgColor theme="3"/>
        <bgColor indexed="64"/>
      </patternFill>
    </fill>
  </fills>
  <borders count="9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style="thin">
        <color indexed="64"/>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indexed="64"/>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indexed="64"/>
      </right>
      <top style="medium">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style="medium">
        <color indexed="64"/>
      </left>
      <right style="thin">
        <color indexed="64"/>
      </right>
      <top/>
      <bottom/>
      <diagonal/>
    </border>
    <border>
      <left/>
      <right style="medium">
        <color auto="1"/>
      </right>
      <top/>
      <bottom style="medium">
        <color auto="1"/>
      </bottom>
      <diagonal/>
    </border>
    <border>
      <left style="medium">
        <color auto="1"/>
      </left>
      <right/>
      <top/>
      <bottom/>
      <diagonal/>
    </border>
    <border>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bottom/>
      <diagonal/>
    </border>
    <border>
      <left style="thin">
        <color indexed="64"/>
      </left>
      <right style="thin">
        <color theme="0" tint="-0.34998626667073579"/>
      </right>
      <top style="thin">
        <color theme="0" tint="-0.34998626667073579"/>
      </top>
      <bottom style="thin">
        <color indexed="64"/>
      </bottom>
      <diagonal/>
    </border>
    <border>
      <left style="thin">
        <color indexed="64"/>
      </left>
      <right style="medium">
        <color indexed="64"/>
      </right>
      <top/>
      <bottom style="thin">
        <color indexed="64"/>
      </bottom>
      <diagonal/>
    </border>
    <border>
      <left style="thin">
        <color theme="0" tint="-0.34998626667073579"/>
      </left>
      <right style="thin">
        <color theme="0" tint="-0.34998626667073579"/>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auto="1"/>
      </left>
      <right/>
      <top style="thin">
        <color auto="1"/>
      </top>
      <bottom style="medium">
        <color auto="1"/>
      </bottom>
      <diagonal/>
    </border>
    <border>
      <left/>
      <right style="thin">
        <color indexed="64"/>
      </right>
      <top style="thin">
        <color indexed="64"/>
      </top>
      <bottom style="medium">
        <color indexed="64"/>
      </bottom>
      <diagonal/>
    </border>
    <border>
      <left/>
      <right style="medium">
        <color auto="1"/>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thin">
        <color indexed="64"/>
      </right>
      <top/>
      <bottom style="medium">
        <color auto="1"/>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medium">
        <color indexed="64"/>
      </right>
      <top style="thin">
        <color theme="0" tint="-0.34998626667073579"/>
      </top>
      <bottom style="thin">
        <color indexed="64"/>
      </bottom>
      <diagonal/>
    </border>
    <border>
      <left style="thin">
        <color indexed="64"/>
      </left>
      <right style="thin">
        <color theme="0" tint="-0.34998626667073579"/>
      </right>
      <top style="medium">
        <color indexed="64"/>
      </top>
      <bottom style="thin">
        <color indexed="64"/>
      </bottom>
      <diagonal/>
    </border>
    <border>
      <left style="thin">
        <color theme="0" tint="-0.34998626667073579"/>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theme="0" tint="-0.34998626667073579"/>
      </left>
      <right/>
      <top style="thin">
        <color theme="0" tint="-0.34998626667073579"/>
      </top>
      <bottom/>
      <diagonal/>
    </border>
    <border>
      <left style="thin">
        <color indexed="64"/>
      </left>
      <right style="medium">
        <color indexed="64"/>
      </right>
      <top style="thin">
        <color indexed="64"/>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top style="thin">
        <color theme="0" tint="-0.34998626667073579"/>
      </top>
      <bottom/>
      <diagonal/>
    </border>
    <border>
      <left/>
      <right style="medium">
        <color theme="0" tint="-0.34998626667073579"/>
      </right>
      <top style="thin">
        <color theme="0" tint="-0.34998626667073579"/>
      </top>
      <bottom/>
      <diagonal/>
    </border>
    <border>
      <left style="medium">
        <color theme="0" tint="-0.34998626667073579"/>
      </left>
      <right/>
      <top/>
      <bottom style="thin">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bottom/>
      <diagonal/>
    </border>
    <border>
      <left/>
      <right style="medium">
        <color theme="0" tint="-0.34998626667073579"/>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2">
    <xf numFmtId="0" fontId="0" fillId="0" borderId="0"/>
    <xf numFmtId="9" fontId="3" fillId="0" borderId="0" applyFont="0" applyFill="0" applyBorder="0" applyAlignment="0" applyProtection="0"/>
    <xf numFmtId="0" fontId="5" fillId="0" borderId="0"/>
    <xf numFmtId="43" fontId="5" fillId="0" borderId="0" applyFont="0" applyFill="0" applyBorder="0" applyAlignment="0" applyProtection="0"/>
    <xf numFmtId="0" fontId="13" fillId="6" borderId="0" applyNumberFormat="0" applyBorder="0" applyAlignment="0" applyProtection="0"/>
    <xf numFmtId="0" fontId="13" fillId="5" borderId="0" applyNumberFormat="0" applyBorder="0" applyAlignment="0" applyProtection="0"/>
    <xf numFmtId="0" fontId="14" fillId="3" borderId="0" applyNumberFormat="0" applyBorder="0" applyAlignment="0" applyProtection="0"/>
    <xf numFmtId="0" fontId="15" fillId="2" borderId="0" applyNumberFormat="0" applyBorder="0" applyAlignment="0" applyProtection="0"/>
    <xf numFmtId="0" fontId="16" fillId="4" borderId="0" applyNumberFormat="0" applyBorder="0" applyAlignment="0" applyProtection="0"/>
    <xf numFmtId="0" fontId="43" fillId="0" borderId="0"/>
    <xf numFmtId="0" fontId="2" fillId="0" borderId="0"/>
    <xf numFmtId="0" fontId="1" fillId="0" borderId="0"/>
  </cellStyleXfs>
  <cellXfs count="442">
    <xf numFmtId="0" fontId="0" fillId="0" borderId="0" xfId="0"/>
    <xf numFmtId="0" fontId="4" fillId="10" borderId="0" xfId="0" applyFont="1" applyFill="1"/>
    <xf numFmtId="0" fontId="4" fillId="0" borderId="0" xfId="0" applyFont="1"/>
    <xf numFmtId="0" fontId="0" fillId="0" borderId="0" xfId="0" applyFill="1"/>
    <xf numFmtId="0" fontId="0" fillId="10" borderId="0" xfId="0" applyFill="1"/>
    <xf numFmtId="0" fontId="0" fillId="0" borderId="0" xfId="0" applyProtection="1">
      <protection locked="0"/>
    </xf>
    <xf numFmtId="0" fontId="0" fillId="0" borderId="0" xfId="0" applyFont="1" applyProtection="1">
      <protection locked="0"/>
    </xf>
    <xf numFmtId="164" fontId="7" fillId="0" borderId="10" xfId="3" applyNumberFormat="1" applyFont="1" applyBorder="1" applyProtection="1">
      <protection locked="0"/>
    </xf>
    <xf numFmtId="164" fontId="7" fillId="0" borderId="14" xfId="3" applyNumberFormat="1" applyFont="1" applyBorder="1" applyProtection="1">
      <protection locked="0"/>
    </xf>
    <xf numFmtId="0" fontId="25" fillId="0" borderId="0" xfId="0" applyFont="1"/>
    <xf numFmtId="164" fontId="7" fillId="0" borderId="12" xfId="3" applyNumberFormat="1" applyFont="1" applyBorder="1" applyProtection="1">
      <protection locked="0"/>
    </xf>
    <xf numFmtId="164" fontId="7" fillId="0" borderId="13" xfId="3" applyNumberFormat="1" applyFont="1" applyBorder="1" applyProtection="1">
      <protection locked="0"/>
    </xf>
    <xf numFmtId="164" fontId="7" fillId="0" borderId="55" xfId="3" applyNumberFormat="1" applyFont="1" applyBorder="1" applyProtection="1">
      <protection locked="0"/>
    </xf>
    <xf numFmtId="164" fontId="7" fillId="0" borderId="56" xfId="3" applyNumberFormat="1" applyFont="1" applyBorder="1" applyProtection="1">
      <protection locked="0"/>
    </xf>
    <xf numFmtId="164" fontId="7" fillId="0" borderId="25" xfId="3" applyNumberFormat="1" applyFont="1" applyBorder="1" applyProtection="1">
      <protection locked="0"/>
    </xf>
    <xf numFmtId="164" fontId="7" fillId="0" borderId="25" xfId="3" applyNumberFormat="1" applyFont="1" applyFill="1" applyBorder="1" applyProtection="1">
      <protection locked="0"/>
    </xf>
    <xf numFmtId="164" fontId="9" fillId="0" borderId="26" xfId="3" applyNumberFormat="1" applyFont="1" applyBorder="1" applyProtection="1">
      <protection locked="0"/>
    </xf>
    <xf numFmtId="164" fontId="7" fillId="0" borderId="15" xfId="3" applyNumberFormat="1" applyFont="1" applyBorder="1" applyProtection="1">
      <protection locked="0"/>
    </xf>
    <xf numFmtId="164" fontId="7" fillId="0" borderId="35" xfId="3" applyNumberFormat="1" applyFont="1" applyBorder="1" applyProtection="1">
      <protection locked="0"/>
    </xf>
    <xf numFmtId="164" fontId="23" fillId="8" borderId="23" xfId="3" applyNumberFormat="1" applyFont="1" applyFill="1" applyBorder="1" applyAlignment="1" applyProtection="1">
      <alignment wrapText="1"/>
    </xf>
    <xf numFmtId="164" fontId="23" fillId="8" borderId="0" xfId="3" applyNumberFormat="1" applyFont="1" applyFill="1" applyBorder="1" applyAlignment="1" applyProtection="1">
      <alignment wrapText="1"/>
    </xf>
    <xf numFmtId="164" fontId="23" fillId="8" borderId="0" xfId="3" applyNumberFormat="1" applyFont="1" applyFill="1" applyBorder="1" applyAlignment="1" applyProtection="1">
      <alignment horizontal="center" wrapText="1"/>
    </xf>
    <xf numFmtId="164" fontId="23" fillId="8" borderId="9" xfId="3" applyNumberFormat="1" applyFont="1" applyFill="1" applyBorder="1" applyAlignment="1" applyProtection="1">
      <alignment horizontal="center" wrapText="1"/>
    </xf>
    <xf numFmtId="164" fontId="7" fillId="9" borderId="55" xfId="3" applyNumberFormat="1" applyFont="1" applyFill="1" applyBorder="1" applyProtection="1"/>
    <xf numFmtId="164" fontId="7" fillId="9" borderId="25" xfId="3" applyNumberFormat="1" applyFont="1" applyFill="1" applyBorder="1" applyProtection="1"/>
    <xf numFmtId="164" fontId="7" fillId="9" borderId="12" xfId="3" applyNumberFormat="1" applyFont="1" applyFill="1" applyBorder="1" applyProtection="1"/>
    <xf numFmtId="164" fontId="9" fillId="9" borderId="26" xfId="3" applyNumberFormat="1" applyFont="1" applyFill="1" applyBorder="1" applyProtection="1"/>
    <xf numFmtId="164" fontId="7" fillId="9" borderId="35" xfId="3" applyNumberFormat="1" applyFont="1" applyFill="1" applyBorder="1" applyProtection="1"/>
    <xf numFmtId="0" fontId="7" fillId="9" borderId="25" xfId="2" applyFont="1" applyFill="1" applyBorder="1" applyProtection="1"/>
    <xf numFmtId="164" fontId="7" fillId="9" borderId="58" xfId="3" applyNumberFormat="1" applyFont="1" applyFill="1" applyBorder="1" applyProtection="1"/>
    <xf numFmtId="164" fontId="7" fillId="9" borderId="15" xfId="3" applyNumberFormat="1" applyFont="1" applyFill="1" applyBorder="1" applyProtection="1"/>
    <xf numFmtId="164" fontId="7" fillId="9" borderId="13" xfId="3" applyNumberFormat="1" applyFont="1" applyFill="1" applyBorder="1" applyProtection="1"/>
    <xf numFmtId="164" fontId="7" fillId="9" borderId="26" xfId="3" applyNumberFormat="1" applyFont="1" applyFill="1" applyBorder="1" applyProtection="1"/>
    <xf numFmtId="164" fontId="9" fillId="0" borderId="26" xfId="3" applyNumberFormat="1" applyFont="1" applyBorder="1" applyProtection="1">
      <protection hidden="1"/>
    </xf>
    <xf numFmtId="164" fontId="7" fillId="13" borderId="23" xfId="3" applyNumberFormat="1" applyFont="1" applyFill="1" applyBorder="1" applyProtection="1">
      <protection locked="0"/>
    </xf>
    <xf numFmtId="164" fontId="7" fillId="13" borderId="7" xfId="3" applyNumberFormat="1" applyFont="1" applyFill="1" applyBorder="1" applyProtection="1">
      <protection locked="0"/>
    </xf>
    <xf numFmtId="164" fontId="8" fillId="13" borderId="23" xfId="3" applyNumberFormat="1" applyFont="1" applyFill="1" applyBorder="1" applyProtection="1"/>
    <xf numFmtId="164" fontId="9" fillId="13" borderId="23" xfId="3" applyNumberFormat="1" applyFont="1" applyFill="1" applyBorder="1" applyProtection="1">
      <protection locked="0"/>
    </xf>
    <xf numFmtId="0" fontId="7" fillId="13" borderId="5" xfId="2" applyFont="1" applyFill="1" applyBorder="1" applyProtection="1">
      <protection locked="0"/>
    </xf>
    <xf numFmtId="164" fontId="8" fillId="13" borderId="6" xfId="3" applyNumberFormat="1" applyFont="1" applyFill="1" applyBorder="1" applyProtection="1">
      <protection hidden="1"/>
    </xf>
    <xf numFmtId="164" fontId="7" fillId="13" borderId="57" xfId="3" applyNumberFormat="1" applyFont="1" applyFill="1" applyBorder="1" applyProtection="1"/>
    <xf numFmtId="164" fontId="7" fillId="13" borderId="14" xfId="3" applyNumberFormat="1" applyFont="1" applyFill="1" applyBorder="1" applyProtection="1"/>
    <xf numFmtId="164" fontId="7" fillId="13" borderId="10" xfId="3" applyNumberFormat="1" applyFont="1" applyFill="1" applyBorder="1" applyProtection="1"/>
    <xf numFmtId="164" fontId="7" fillId="13" borderId="33" xfId="3" applyNumberFormat="1" applyFont="1" applyFill="1" applyBorder="1" applyProtection="1"/>
    <xf numFmtId="164" fontId="9" fillId="13" borderId="16" xfId="3" applyNumberFormat="1" applyFont="1" applyFill="1" applyBorder="1" applyProtection="1"/>
    <xf numFmtId="0" fontId="0" fillId="0" borderId="47" xfId="0" applyBorder="1" applyProtection="1">
      <protection locked="0"/>
    </xf>
    <xf numFmtId="0" fontId="0" fillId="0" borderId="42" xfId="0" applyBorder="1" applyProtection="1">
      <protection locked="0"/>
    </xf>
    <xf numFmtId="0" fontId="0" fillId="0" borderId="47" xfId="0" applyBorder="1" applyProtection="1"/>
    <xf numFmtId="0" fontId="0" fillId="0" borderId="42" xfId="0" applyBorder="1" applyProtection="1"/>
    <xf numFmtId="0" fontId="20" fillId="0" borderId="0" xfId="0" applyFont="1" applyAlignment="1" applyProtection="1">
      <protection locked="0"/>
    </xf>
    <xf numFmtId="0" fontId="20" fillId="0" borderId="0" xfId="0" applyFont="1" applyFill="1" applyAlignment="1" applyProtection="1">
      <protection locked="0"/>
    </xf>
    <xf numFmtId="0" fontId="20" fillId="0" borderId="0" xfId="0" applyFont="1" applyProtection="1">
      <protection locked="0"/>
    </xf>
    <xf numFmtId="164" fontId="28" fillId="9" borderId="17" xfId="3" applyNumberFormat="1" applyFont="1" applyFill="1" applyBorder="1" applyProtection="1"/>
    <xf numFmtId="0" fontId="28" fillId="13" borderId="5" xfId="2" applyFont="1" applyFill="1" applyBorder="1" applyProtection="1">
      <protection locked="0"/>
    </xf>
    <xf numFmtId="0" fontId="7" fillId="0" borderId="5" xfId="0" applyFont="1" applyBorder="1" applyProtection="1">
      <protection locked="0"/>
    </xf>
    <xf numFmtId="164" fontId="8" fillId="13" borderId="5" xfId="3" applyNumberFormat="1" applyFont="1" applyFill="1" applyBorder="1" applyAlignment="1" applyProtection="1">
      <alignment horizontal="right"/>
    </xf>
    <xf numFmtId="0" fontId="18" fillId="0" borderId="0" xfId="0" applyFont="1" applyFill="1" applyBorder="1" applyAlignment="1" applyProtection="1">
      <alignment vertical="center" wrapText="1"/>
      <protection locked="0"/>
    </xf>
    <xf numFmtId="0" fontId="17" fillId="0" borderId="85" xfId="0" applyFont="1" applyBorder="1" applyProtection="1">
      <protection locked="0"/>
    </xf>
    <xf numFmtId="0" fontId="21" fillId="8" borderId="43" xfId="0" applyFont="1" applyFill="1" applyBorder="1" applyAlignment="1" applyProtection="1"/>
    <xf numFmtId="0" fontId="21" fillId="0" borderId="43" xfId="0" applyFont="1" applyBorder="1" applyAlignment="1" applyProtection="1">
      <protection locked="0"/>
    </xf>
    <xf numFmtId="0" fontId="21" fillId="0" borderId="43" xfId="0" applyNumberFormat="1" applyFont="1" applyBorder="1" applyAlignment="1" applyProtection="1">
      <alignment horizontal="left" vertical="top"/>
      <protection locked="0"/>
    </xf>
    <xf numFmtId="9" fontId="21" fillId="0" borderId="43" xfId="1" applyFont="1" applyBorder="1" applyAlignment="1" applyProtection="1">
      <alignment horizontal="left" vertical="top"/>
      <protection locked="0"/>
    </xf>
    <xf numFmtId="9" fontId="21" fillId="0" borderId="43" xfId="0" applyNumberFormat="1" applyFont="1" applyBorder="1" applyAlignment="1" applyProtection="1">
      <protection locked="0"/>
    </xf>
    <xf numFmtId="0" fontId="21" fillId="0" borderId="43" xfId="0" applyFont="1" applyFill="1" applyBorder="1" applyAlignment="1" applyProtection="1">
      <protection locked="0"/>
    </xf>
    <xf numFmtId="0" fontId="21" fillId="0" borderId="53" xfId="0" applyFont="1" applyBorder="1" applyProtection="1">
      <protection locked="0"/>
    </xf>
    <xf numFmtId="0" fontId="0" fillId="0" borderId="65"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4" fillId="0" borderId="27" xfId="0" applyFont="1" applyBorder="1" applyAlignment="1" applyProtection="1">
      <alignment horizontal="center" vertical="center" wrapText="1"/>
    </xf>
    <xf numFmtId="0" fontId="4" fillId="0" borderId="66" xfId="0" applyFont="1" applyBorder="1" applyAlignment="1" applyProtection="1">
      <alignment horizontal="center" vertical="center" wrapText="1"/>
    </xf>
    <xf numFmtId="0" fontId="7" fillId="0" borderId="12" xfId="0" applyFont="1" applyBorder="1" applyProtection="1">
      <protection locked="0"/>
    </xf>
    <xf numFmtId="0" fontId="7" fillId="0" borderId="78" xfId="0" applyFont="1" applyBorder="1" applyProtection="1">
      <protection locked="0"/>
    </xf>
    <xf numFmtId="0" fontId="7" fillId="0" borderId="77" xfId="0" applyFont="1" applyBorder="1" applyProtection="1">
      <protection locked="0"/>
    </xf>
    <xf numFmtId="0" fontId="7" fillId="0" borderId="77" xfId="0" applyFont="1" applyBorder="1" applyAlignment="1" applyProtection="1">
      <alignment vertical="center" wrapText="1"/>
      <protection locked="0"/>
    </xf>
    <xf numFmtId="0" fontId="0" fillId="0" borderId="0" xfId="0" applyProtection="1">
      <protection hidden="1"/>
    </xf>
    <xf numFmtId="0" fontId="17" fillId="0" borderId="0" xfId="0" applyFont="1" applyProtection="1">
      <protection hidden="1"/>
    </xf>
    <xf numFmtId="0" fontId="30" fillId="0" borderId="0" xfId="0" applyFont="1" applyProtection="1">
      <protection hidden="1"/>
    </xf>
    <xf numFmtId="0" fontId="35" fillId="10" borderId="12" xfId="0" applyFont="1" applyFill="1" applyBorder="1" applyProtection="1">
      <protection hidden="1"/>
    </xf>
    <xf numFmtId="0" fontId="19" fillId="0" borderId="0" xfId="0" applyFont="1" applyProtection="1">
      <protection hidden="1"/>
    </xf>
    <xf numFmtId="0" fontId="7" fillId="0" borderId="0" xfId="0" applyFont="1" applyProtection="1">
      <protection hidden="1"/>
    </xf>
    <xf numFmtId="0" fontId="37" fillId="8" borderId="41" xfId="0" applyFont="1" applyFill="1" applyBorder="1" applyAlignment="1" applyProtection="1">
      <alignment horizontal="left" vertical="center"/>
    </xf>
    <xf numFmtId="0" fontId="37" fillId="8" borderId="41" xfId="0" applyFont="1" applyFill="1" applyBorder="1" applyAlignment="1" applyProtection="1"/>
    <xf numFmtId="0" fontId="0" fillId="0" borderId="0" xfId="0" applyProtection="1"/>
    <xf numFmtId="0" fontId="20" fillId="0" borderId="0" xfId="0" applyFont="1" applyAlignment="1" applyProtection="1"/>
    <xf numFmtId="0" fontId="20" fillId="0" borderId="0" xfId="0" applyFont="1" applyAlignment="1" applyProtection="1">
      <alignment horizontal="left" vertical="top"/>
    </xf>
    <xf numFmtId="0" fontId="27" fillId="8" borderId="43" xfId="0" applyFont="1" applyFill="1" applyBorder="1" applyAlignment="1" applyProtection="1"/>
    <xf numFmtId="0" fontId="20" fillId="0" borderId="0" xfId="0" applyFont="1" applyFill="1" applyAlignment="1" applyProtection="1"/>
    <xf numFmtId="0" fontId="20" fillId="0" borderId="0" xfId="0" applyFont="1" applyProtection="1"/>
    <xf numFmtId="0" fontId="38" fillId="15" borderId="0" xfId="9" applyFont="1" applyFill="1" applyAlignment="1">
      <alignment vertical="center"/>
    </xf>
    <xf numFmtId="0" fontId="43" fillId="15" borderId="0" xfId="9" applyFill="1" applyAlignment="1">
      <alignment vertical="center"/>
    </xf>
    <xf numFmtId="0" fontId="43" fillId="0" borderId="0" xfId="9" applyAlignment="1">
      <alignment vertical="center"/>
    </xf>
    <xf numFmtId="2" fontId="39" fillId="0" borderId="0" xfId="9" applyNumberFormat="1" applyFont="1" applyAlignment="1">
      <alignment horizontal="center" wrapText="1"/>
    </xf>
    <xf numFmtId="2" fontId="40" fillId="0" borderId="0" xfId="9" applyNumberFormat="1" applyFont="1" applyFill="1" applyAlignment="1">
      <alignment horizontal="center" wrapText="1"/>
    </xf>
    <xf numFmtId="0" fontId="43" fillId="9" borderId="42" xfId="9" applyFill="1" applyBorder="1" applyAlignment="1">
      <alignment horizontal="left" vertical="center"/>
    </xf>
    <xf numFmtId="0" fontId="43" fillId="0" borderId="42" xfId="9" applyBorder="1" applyAlignment="1">
      <alignment horizontal="center" vertical="center"/>
    </xf>
    <xf numFmtId="0" fontId="40" fillId="9" borderId="42" xfId="9" applyFont="1" applyFill="1" applyBorder="1" applyAlignment="1">
      <alignment horizontal="center" wrapText="1"/>
    </xf>
    <xf numFmtId="2" fontId="39" fillId="0" borderId="0" xfId="9" applyNumberFormat="1" applyFont="1" applyFill="1" applyAlignment="1">
      <alignment horizontal="center" wrapText="1"/>
    </xf>
    <xf numFmtId="0" fontId="43" fillId="9" borderId="42" xfId="9" applyFill="1" applyBorder="1" applyAlignment="1">
      <alignment vertical="center"/>
    </xf>
    <xf numFmtId="0" fontId="43" fillId="9" borderId="42" xfId="9" applyFill="1" applyBorder="1" applyAlignment="1">
      <alignment vertical="center" wrapText="1"/>
    </xf>
    <xf numFmtId="0" fontId="39" fillId="0" borderId="42" xfId="9" applyFont="1" applyBorder="1" applyAlignment="1">
      <alignment horizontal="center" wrapText="1"/>
    </xf>
    <xf numFmtId="0" fontId="43" fillId="9" borderId="69" xfId="9" applyFill="1" applyBorder="1" applyAlignment="1">
      <alignment vertical="center" wrapText="1"/>
    </xf>
    <xf numFmtId="165" fontId="43" fillId="0" borderId="42" xfId="9" applyNumberFormat="1" applyBorder="1" applyAlignment="1">
      <alignment horizontal="center" vertical="center"/>
    </xf>
    <xf numFmtId="0" fontId="42" fillId="9" borderId="69" xfId="9" applyFont="1" applyFill="1" applyBorder="1" applyAlignment="1">
      <alignment vertical="center" wrapText="1"/>
    </xf>
    <xf numFmtId="0" fontId="43" fillId="0" borderId="42" xfId="9" applyBorder="1" applyAlignment="1">
      <alignment vertical="center"/>
    </xf>
    <xf numFmtId="0" fontId="43" fillId="0" borderId="0" xfId="9" applyFill="1" applyAlignment="1">
      <alignment vertical="center"/>
    </xf>
    <xf numFmtId="0" fontId="43" fillId="9" borderId="42" xfId="9" applyFill="1" applyBorder="1" applyAlignment="1">
      <alignment horizontal="center" vertical="center"/>
    </xf>
    <xf numFmtId="0" fontId="43" fillId="13" borderId="69" xfId="9" applyFill="1" applyBorder="1" applyAlignment="1">
      <alignment vertical="center" wrapText="1"/>
    </xf>
    <xf numFmtId="0" fontId="43" fillId="13" borderId="42" xfId="9" applyFill="1" applyBorder="1" applyAlignment="1">
      <alignment horizontal="center" vertical="center" wrapText="1"/>
    </xf>
    <xf numFmtId="0" fontId="42" fillId="13" borderId="46" xfId="9" applyFont="1" applyFill="1" applyBorder="1" applyAlignment="1">
      <alignment horizontal="center" vertical="center" wrapText="1"/>
    </xf>
    <xf numFmtId="0" fontId="42" fillId="13" borderId="62" xfId="9" applyFont="1" applyFill="1" applyBorder="1" applyAlignment="1">
      <alignment horizontal="center" vertical="center" wrapText="1"/>
    </xf>
    <xf numFmtId="0" fontId="43" fillId="13" borderId="65" xfId="9" applyFill="1" applyBorder="1" applyAlignment="1">
      <alignment horizontal="center" vertical="center" wrapText="1"/>
    </xf>
    <xf numFmtId="0" fontId="43" fillId="13" borderId="28" xfId="9" applyFill="1" applyBorder="1" applyAlignment="1">
      <alignment horizontal="center" vertical="center" wrapText="1"/>
    </xf>
    <xf numFmtId="0" fontId="43" fillId="13" borderId="66" xfId="9" applyFill="1" applyBorder="1" applyAlignment="1">
      <alignment horizontal="center" vertical="center" wrapText="1"/>
    </xf>
    <xf numFmtId="0" fontId="43" fillId="0" borderId="32" xfId="9" applyBorder="1" applyAlignment="1">
      <alignment vertical="center"/>
    </xf>
    <xf numFmtId="0" fontId="43" fillId="0" borderId="60" xfId="9" applyBorder="1" applyAlignment="1">
      <alignment horizontal="center" vertical="center"/>
    </xf>
    <xf numFmtId="0" fontId="43" fillId="0" borderId="0" xfId="9" applyBorder="1" applyAlignment="1">
      <alignment horizontal="center" vertical="center"/>
    </xf>
    <xf numFmtId="0" fontId="43" fillId="0" borderId="0" xfId="9" applyFill="1" applyBorder="1" applyAlignment="1">
      <alignment horizontal="center" vertical="center"/>
    </xf>
    <xf numFmtId="165" fontId="43" fillId="0" borderId="0" xfId="9" applyNumberFormat="1" applyBorder="1" applyAlignment="1">
      <alignment horizontal="center" vertical="center"/>
    </xf>
    <xf numFmtId="0" fontId="43" fillId="0" borderId="0" xfId="9" applyBorder="1" applyAlignment="1">
      <alignment horizontal="center" vertical="center" wrapText="1"/>
    </xf>
    <xf numFmtId="0" fontId="43" fillId="0" borderId="0" xfId="9" applyBorder="1" applyAlignment="1">
      <alignment vertical="center"/>
    </xf>
    <xf numFmtId="0" fontId="43" fillId="0" borderId="66" xfId="9" applyBorder="1" applyAlignment="1">
      <alignment vertical="center"/>
    </xf>
    <xf numFmtId="165" fontId="43" fillId="0" borderId="0" xfId="9" applyNumberFormat="1" applyAlignment="1">
      <alignment horizontal="center" vertical="center"/>
    </xf>
    <xf numFmtId="0" fontId="43" fillId="13" borderId="69" xfId="9" applyFill="1" applyBorder="1" applyAlignment="1">
      <alignment vertical="center"/>
    </xf>
    <xf numFmtId="0" fontId="43" fillId="13" borderId="42" xfId="9" applyFill="1" applyBorder="1" applyAlignment="1">
      <alignment vertical="center"/>
    </xf>
    <xf numFmtId="0" fontId="43" fillId="13" borderId="46" xfId="9" applyFill="1" applyBorder="1" applyAlignment="1">
      <alignment vertical="center"/>
    </xf>
    <xf numFmtId="0" fontId="43" fillId="13" borderId="62" xfId="9" applyFill="1" applyBorder="1" applyAlignment="1">
      <alignment vertical="center"/>
    </xf>
    <xf numFmtId="165" fontId="43" fillId="13" borderId="62" xfId="9" applyNumberFormat="1" applyFill="1" applyBorder="1" applyAlignment="1">
      <alignment vertical="center"/>
    </xf>
    <xf numFmtId="0" fontId="43" fillId="9" borderId="42" xfId="9" applyFill="1" applyBorder="1" applyAlignment="1">
      <alignment horizontal="center" vertical="center" wrapText="1"/>
    </xf>
    <xf numFmtId="0" fontId="43" fillId="0" borderId="0" xfId="9" applyFill="1" applyAlignment="1">
      <alignment horizontal="center" vertical="center" wrapText="1"/>
    </xf>
    <xf numFmtId="0" fontId="43" fillId="0" borderId="66" xfId="9" applyFill="1" applyBorder="1" applyAlignment="1">
      <alignment vertical="center"/>
    </xf>
    <xf numFmtId="0" fontId="43" fillId="0" borderId="0" xfId="9" applyFill="1" applyAlignment="1">
      <alignment horizontal="center" vertical="center"/>
    </xf>
    <xf numFmtId="0" fontId="43" fillId="9" borderId="69" xfId="9" applyFill="1" applyBorder="1" applyAlignment="1">
      <alignment vertical="center"/>
    </xf>
    <xf numFmtId="0" fontId="43" fillId="0" borderId="46" xfId="9" applyBorder="1" applyAlignment="1">
      <alignment vertical="center"/>
    </xf>
    <xf numFmtId="0" fontId="43" fillId="0" borderId="62" xfId="9" applyBorder="1" applyAlignment="1">
      <alignment vertical="center"/>
    </xf>
    <xf numFmtId="0" fontId="43" fillId="0" borderId="0" xfId="9" applyFill="1" applyBorder="1" applyAlignment="1">
      <alignment vertical="center"/>
    </xf>
    <xf numFmtId="0" fontId="43" fillId="0" borderId="0" xfId="9" applyFill="1" applyBorder="1" applyAlignment="1">
      <alignment vertical="center" wrapText="1"/>
    </xf>
    <xf numFmtId="0" fontId="43" fillId="0" borderId="0" xfId="9" applyAlignment="1">
      <alignment vertical="center" wrapText="1"/>
    </xf>
    <xf numFmtId="0" fontId="44" fillId="15" borderId="0" xfId="9" applyFont="1" applyFill="1" applyAlignment="1">
      <alignment vertical="center"/>
    </xf>
    <xf numFmtId="0" fontId="45" fillId="0" borderId="0" xfId="9" applyFont="1" applyFill="1" applyBorder="1" applyAlignment="1">
      <alignment vertical="center"/>
    </xf>
    <xf numFmtId="0" fontId="46" fillId="9" borderId="42" xfId="9" applyFont="1" applyFill="1" applyBorder="1" applyAlignment="1">
      <alignment vertical="center"/>
    </xf>
    <xf numFmtId="0" fontId="45" fillId="0" borderId="28" xfId="9" applyFont="1" applyFill="1" applyBorder="1" applyAlignment="1">
      <alignment horizontal="center" vertical="center"/>
    </xf>
    <xf numFmtId="0" fontId="45" fillId="0" borderId="0" xfId="9" applyFont="1" applyFill="1" applyAlignment="1">
      <alignment horizontal="center" vertical="center"/>
    </xf>
    <xf numFmtId="0" fontId="45" fillId="0" borderId="0" xfId="9" applyFont="1" applyFill="1" applyBorder="1" applyAlignment="1">
      <alignment horizontal="center" vertical="center"/>
    </xf>
    <xf numFmtId="0" fontId="47" fillId="0" borderId="41" xfId="0" applyFont="1" applyBorder="1" applyAlignment="1" applyProtection="1">
      <alignment vertical="center"/>
    </xf>
    <xf numFmtId="0" fontId="48" fillId="0" borderId="41" xfId="0" applyFont="1" applyBorder="1" applyAlignment="1" applyProtection="1">
      <alignment horizontal="left"/>
    </xf>
    <xf numFmtId="0" fontId="49" fillId="0" borderId="41" xfId="0" applyFont="1" applyBorder="1" applyAlignment="1" applyProtection="1">
      <alignment horizontal="left" vertical="top"/>
    </xf>
    <xf numFmtId="0" fontId="48" fillId="0" borderId="41" xfId="0" applyFont="1" applyBorder="1" applyAlignment="1" applyProtection="1">
      <alignment vertical="center"/>
    </xf>
    <xf numFmtId="0" fontId="48" fillId="0" borderId="41" xfId="0" applyFont="1" applyBorder="1" applyAlignment="1" applyProtection="1">
      <alignment horizontal="left" vertical="center"/>
    </xf>
    <xf numFmtId="0" fontId="49" fillId="0" borderId="41" xfId="0" applyFont="1" applyBorder="1" applyAlignment="1" applyProtection="1"/>
    <xf numFmtId="0" fontId="47" fillId="0" borderId="41" xfId="0" applyFont="1" applyBorder="1" applyAlignment="1" applyProtection="1"/>
    <xf numFmtId="0" fontId="49" fillId="0" borderId="41" xfId="0" applyFont="1" applyFill="1" applyBorder="1" applyAlignment="1" applyProtection="1"/>
    <xf numFmtId="0" fontId="49" fillId="0" borderId="45" xfId="0" applyFont="1" applyBorder="1" applyAlignment="1" applyProtection="1"/>
    <xf numFmtId="0" fontId="7" fillId="10" borderId="20" xfId="0" applyFont="1" applyFill="1" applyBorder="1" applyProtection="1">
      <protection locked="0"/>
    </xf>
    <xf numFmtId="0" fontId="7" fillId="0" borderId="20" xfId="0" applyFont="1" applyBorder="1" applyAlignment="1" applyProtection="1">
      <alignment horizontal="left"/>
      <protection locked="0"/>
    </xf>
    <xf numFmtId="0" fontId="51" fillId="0" borderId="20" xfId="0" applyFont="1" applyBorder="1" applyAlignment="1" applyProtection="1">
      <alignment horizontal="left"/>
      <protection locked="0"/>
    </xf>
    <xf numFmtId="0" fontId="43" fillId="0" borderId="0" xfId="9" applyFill="1" applyBorder="1" applyAlignment="1">
      <alignment horizontal="center" vertical="center" wrapText="1"/>
    </xf>
    <xf numFmtId="0" fontId="43" fillId="0" borderId="0" xfId="9" applyAlignment="1">
      <alignment horizontal="center" vertical="center"/>
    </xf>
    <xf numFmtId="0" fontId="43" fillId="9" borderId="46" xfId="9" applyFill="1" applyBorder="1" applyAlignment="1">
      <alignment horizontal="center" vertical="center"/>
    </xf>
    <xf numFmtId="0" fontId="43" fillId="9" borderId="62" xfId="9" applyFill="1" applyBorder="1" applyAlignment="1">
      <alignment horizontal="center" vertical="center" wrapText="1"/>
    </xf>
    <xf numFmtId="0" fontId="43" fillId="9" borderId="69" xfId="9" applyFill="1" applyBorder="1" applyAlignment="1">
      <alignment horizontal="center" vertical="center" wrapText="1"/>
    </xf>
    <xf numFmtId="0" fontId="43" fillId="13" borderId="46" xfId="9" applyFill="1" applyBorder="1" applyAlignment="1">
      <alignment horizontal="center" vertical="center" wrapText="1"/>
    </xf>
    <xf numFmtId="0" fontId="43" fillId="13" borderId="62" xfId="9" applyFill="1" applyBorder="1" applyAlignment="1">
      <alignment horizontal="center" vertical="center" wrapText="1"/>
    </xf>
    <xf numFmtId="0" fontId="43" fillId="13" borderId="69" xfId="9" applyFill="1" applyBorder="1" applyAlignment="1">
      <alignment horizontal="center" vertical="center" wrapText="1"/>
    </xf>
    <xf numFmtId="0" fontId="44" fillId="15" borderId="0" xfId="9" applyFont="1" applyFill="1" applyAlignment="1">
      <alignment horizontal="center" vertical="center"/>
    </xf>
    <xf numFmtId="0" fontId="43" fillId="0" borderId="0" xfId="9" applyAlignment="1">
      <alignment horizontal="center" vertical="center" wrapText="1"/>
    </xf>
    <xf numFmtId="0" fontId="43" fillId="16" borderId="42" xfId="9" applyFill="1" applyBorder="1" applyAlignment="1">
      <alignment horizontal="center" vertical="center"/>
    </xf>
    <xf numFmtId="0" fontId="7" fillId="0" borderId="77" xfId="10" applyFont="1" applyBorder="1" applyProtection="1">
      <protection hidden="1"/>
    </xf>
    <xf numFmtId="0" fontId="29" fillId="10" borderId="77" xfId="10" applyFont="1" applyFill="1" applyBorder="1" applyProtection="1">
      <protection hidden="1"/>
    </xf>
    <xf numFmtId="0" fontId="24" fillId="10" borderId="12" xfId="10" applyFont="1" applyFill="1" applyBorder="1" applyProtection="1">
      <protection hidden="1"/>
    </xf>
    <xf numFmtId="0" fontId="24" fillId="10" borderId="78" xfId="10" applyFont="1" applyFill="1" applyBorder="1" applyProtection="1">
      <protection hidden="1"/>
    </xf>
    <xf numFmtId="0" fontId="7" fillId="0" borderId="12" xfId="10" applyFont="1" applyBorder="1" applyProtection="1">
      <protection locked="0"/>
    </xf>
    <xf numFmtId="0" fontId="7" fillId="0" borderId="78" xfId="10" applyFont="1" applyBorder="1" applyProtection="1">
      <protection locked="0"/>
    </xf>
    <xf numFmtId="0" fontId="35" fillId="10" borderId="12" xfId="10" applyFont="1" applyFill="1" applyBorder="1" applyProtection="1">
      <protection hidden="1"/>
    </xf>
    <xf numFmtId="0" fontId="35" fillId="10" borderId="78" xfId="10" applyFont="1" applyFill="1" applyBorder="1" applyProtection="1">
      <protection hidden="1"/>
    </xf>
    <xf numFmtId="0" fontId="7" fillId="0" borderId="77" xfId="10" applyFont="1" applyBorder="1" applyAlignment="1" applyProtection="1">
      <alignment horizontal="right"/>
      <protection hidden="1"/>
    </xf>
    <xf numFmtId="0" fontId="7" fillId="10" borderId="20" xfId="10" applyFont="1" applyFill="1" applyBorder="1" applyProtection="1">
      <protection locked="0"/>
    </xf>
    <xf numFmtId="0" fontId="7" fillId="10" borderId="76" xfId="10" applyFont="1" applyFill="1" applyBorder="1" applyProtection="1">
      <protection locked="0"/>
    </xf>
    <xf numFmtId="0" fontId="7" fillId="0" borderId="75" xfId="10" applyFont="1" applyBorder="1" applyAlignment="1" applyProtection="1">
      <alignment horizontal="left"/>
      <protection hidden="1"/>
    </xf>
    <xf numFmtId="0" fontId="51" fillId="0" borderId="20" xfId="10" applyFont="1" applyBorder="1" applyAlignment="1" applyProtection="1">
      <alignment horizontal="left"/>
      <protection locked="0"/>
    </xf>
    <xf numFmtId="0" fontId="51" fillId="0" borderId="76" xfId="10" applyFont="1" applyBorder="1" applyAlignment="1" applyProtection="1">
      <alignment horizontal="left"/>
      <protection locked="0"/>
    </xf>
    <xf numFmtId="0" fontId="8" fillId="0" borderId="75" xfId="10" applyFont="1" applyBorder="1" applyAlignment="1" applyProtection="1">
      <alignment horizontal="left"/>
      <protection hidden="1"/>
    </xf>
    <xf numFmtId="0" fontId="7" fillId="0" borderId="20" xfId="10" applyFont="1" applyBorder="1" applyAlignment="1" applyProtection="1">
      <alignment horizontal="left"/>
      <protection locked="0"/>
    </xf>
    <xf numFmtId="0" fontId="7" fillId="0" borderId="76" xfId="10" applyFont="1" applyBorder="1" applyAlignment="1" applyProtection="1">
      <alignment horizontal="left"/>
      <protection locked="0"/>
    </xf>
    <xf numFmtId="0" fontId="17" fillId="0" borderId="77" xfId="10" applyFont="1" applyBorder="1" applyProtection="1">
      <protection locked="0"/>
    </xf>
    <xf numFmtId="0" fontId="7" fillId="0" borderId="12" xfId="10" applyFont="1" applyBorder="1" applyAlignment="1" applyProtection="1">
      <alignment horizontal="left"/>
      <protection hidden="1"/>
    </xf>
    <xf numFmtId="0" fontId="7" fillId="0" borderId="12" xfId="10" applyFont="1" applyBorder="1" applyProtection="1">
      <protection hidden="1"/>
    </xf>
    <xf numFmtId="0" fontId="31" fillId="0" borderId="0" xfId="0" applyFont="1" applyProtection="1">
      <protection hidden="1"/>
    </xf>
    <xf numFmtId="0" fontId="55" fillId="0" borderId="0" xfId="11" applyFont="1"/>
    <xf numFmtId="0" fontId="56" fillId="0" borderId="0" xfId="11" applyFont="1"/>
    <xf numFmtId="0" fontId="56" fillId="0" borderId="0" xfId="11" applyFont="1" applyAlignment="1">
      <alignment vertical="center"/>
    </xf>
    <xf numFmtId="0" fontId="22" fillId="11" borderId="0" xfId="11" applyFont="1" applyFill="1" applyAlignment="1">
      <alignment vertical="center"/>
    </xf>
    <xf numFmtId="0" fontId="43" fillId="0" borderId="0" xfId="11" applyFont="1"/>
    <xf numFmtId="0" fontId="55" fillId="0" borderId="0" xfId="11" applyFont="1" applyAlignment="1">
      <alignment vertical="top" wrapText="1"/>
    </xf>
    <xf numFmtId="0" fontId="55" fillId="0" borderId="0" xfId="11" applyFont="1" applyAlignment="1">
      <alignment wrapText="1"/>
    </xf>
    <xf numFmtId="0" fontId="57" fillId="0" borderId="0" xfId="11" applyFont="1" applyAlignment="1">
      <alignment wrapText="1"/>
    </xf>
    <xf numFmtId="0" fontId="55" fillId="0" borderId="42" xfId="11" applyFont="1" applyBorder="1"/>
    <xf numFmtId="0" fontId="55" fillId="17" borderId="42" xfId="11" applyFont="1" applyFill="1" applyBorder="1"/>
    <xf numFmtId="0" fontId="58" fillId="0" borderId="0" xfId="11" applyFont="1"/>
    <xf numFmtId="0" fontId="57" fillId="0" borderId="0" xfId="11" applyFont="1" applyAlignment="1">
      <alignment vertical="top" wrapText="1"/>
    </xf>
    <xf numFmtId="0" fontId="55" fillId="0" borderId="0" xfId="11" applyFont="1" applyAlignment="1">
      <alignment horizontal="right" vertical="center" wrapText="1"/>
    </xf>
    <xf numFmtId="0" fontId="55" fillId="0" borderId="42" xfId="11" applyFont="1" applyBorder="1" applyAlignment="1">
      <alignment horizontal="right" vertical="center" wrapText="1"/>
    </xf>
    <xf numFmtId="0" fontId="55" fillId="0" borderId="0" xfId="11" applyFont="1" applyAlignment="1">
      <alignment horizontal="right" vertical="center"/>
    </xf>
    <xf numFmtId="0" fontId="55" fillId="0" borderId="42" xfId="11" applyFont="1" applyBorder="1" applyAlignment="1">
      <alignment horizontal="right" vertical="center"/>
    </xf>
    <xf numFmtId="0" fontId="55" fillId="0" borderId="0" xfId="11" applyFont="1" applyAlignment="1">
      <alignment horizontal="center" vertical="center"/>
    </xf>
    <xf numFmtId="0" fontId="55" fillId="0" borderId="0" xfId="11" applyFont="1" applyAlignment="1">
      <alignment horizontal="center" vertical="center" wrapText="1"/>
    </xf>
    <xf numFmtId="0" fontId="55" fillId="0" borderId="42" xfId="11" applyFont="1" applyBorder="1" applyAlignment="1">
      <alignment wrapText="1"/>
    </xf>
    <xf numFmtId="0" fontId="55" fillId="18" borderId="42" xfId="11" applyFont="1" applyFill="1" applyBorder="1"/>
    <xf numFmtId="0" fontId="55" fillId="0" borderId="28" xfId="11" applyFont="1" applyBorder="1"/>
    <xf numFmtId="0" fontId="55" fillId="0" borderId="69" xfId="11" applyFont="1" applyBorder="1"/>
    <xf numFmtId="0" fontId="56" fillId="0" borderId="59" xfId="11" applyFont="1" applyBorder="1"/>
    <xf numFmtId="0" fontId="55" fillId="0" borderId="37" xfId="11" applyFont="1" applyBorder="1"/>
    <xf numFmtId="0" fontId="55" fillId="0" borderId="63" xfId="11" applyFont="1" applyBorder="1"/>
    <xf numFmtId="0" fontId="55" fillId="0" borderId="64" xfId="11" applyFont="1" applyBorder="1"/>
    <xf numFmtId="0" fontId="55" fillId="18" borderId="32" xfId="11" applyFont="1" applyFill="1" applyBorder="1"/>
    <xf numFmtId="0" fontId="55" fillId="0" borderId="65" xfId="11" applyFont="1" applyBorder="1"/>
    <xf numFmtId="0" fontId="55" fillId="18" borderId="66" xfId="11" applyFont="1" applyFill="1" applyBorder="1"/>
    <xf numFmtId="0" fontId="56" fillId="0" borderId="65" xfId="11" applyFont="1" applyBorder="1"/>
    <xf numFmtId="0" fontId="56" fillId="0" borderId="28" xfId="11" applyFont="1" applyBorder="1"/>
    <xf numFmtId="0" fontId="56" fillId="18" borderId="66" xfId="11" applyFont="1" applyFill="1" applyBorder="1"/>
    <xf numFmtId="0" fontId="55" fillId="0" borderId="91" xfId="11" applyFont="1" applyBorder="1"/>
    <xf numFmtId="0" fontId="55" fillId="0" borderId="92" xfId="11" applyFont="1" applyBorder="1"/>
    <xf numFmtId="0" fontId="55" fillId="0" borderId="0" xfId="11" applyFont="1" applyAlignment="1">
      <alignment horizontal="center" vertical="center" textRotation="90"/>
    </xf>
    <xf numFmtId="0" fontId="55" fillId="0" borderId="0" xfId="11" applyFont="1" applyAlignment="1">
      <alignment vertical="top"/>
    </xf>
    <xf numFmtId="0" fontId="55" fillId="0" borderId="0" xfId="11" applyFont="1" applyAlignment="1">
      <alignment vertical="center" textRotation="90"/>
    </xf>
    <xf numFmtId="0" fontId="19" fillId="0" borderId="0" xfId="11" applyFont="1" applyAlignment="1" applyProtection="1">
      <alignment vertical="top" wrapText="1"/>
      <protection locked="0"/>
    </xf>
    <xf numFmtId="0" fontId="60" fillId="0" borderId="0" xfId="11" applyFont="1"/>
    <xf numFmtId="0" fontId="11" fillId="0" borderId="0" xfId="11" applyFont="1" applyAlignment="1" applyProtection="1">
      <alignment vertical="top" wrapText="1"/>
      <protection locked="0"/>
    </xf>
    <xf numFmtId="0" fontId="54" fillId="19" borderId="0" xfId="11" applyFont="1" applyFill="1" applyAlignment="1">
      <alignment vertical="top"/>
    </xf>
    <xf numFmtId="0" fontId="55" fillId="19" borderId="0" xfId="11" applyFont="1" applyFill="1" applyAlignment="1">
      <alignment vertical="top" wrapText="1"/>
    </xf>
    <xf numFmtId="0" fontId="55" fillId="19" borderId="0" xfId="11" applyFont="1" applyFill="1"/>
    <xf numFmtId="0" fontId="56" fillId="19" borderId="0" xfId="11" applyFont="1" applyFill="1"/>
    <xf numFmtId="0" fontId="55" fillId="0" borderId="40" xfId="11" applyFont="1" applyBorder="1"/>
    <xf numFmtId="0" fontId="55" fillId="0" borderId="43" xfId="11" applyFont="1" applyBorder="1"/>
    <xf numFmtId="0" fontId="55" fillId="0" borderId="53" xfId="11" applyFont="1" applyBorder="1"/>
    <xf numFmtId="0" fontId="56" fillId="0" borderId="0" xfId="11" applyFont="1" applyAlignment="1">
      <alignment horizontal="right" vertical="top" wrapText="1"/>
    </xf>
    <xf numFmtId="0" fontId="55" fillId="0" borderId="0" xfId="11" applyFont="1" applyAlignment="1">
      <alignment horizontal="right" vertical="top" wrapText="1"/>
    </xf>
    <xf numFmtId="0" fontId="62" fillId="0" borderId="42" xfId="11" applyFont="1" applyBorder="1" applyAlignment="1">
      <alignment horizontal="center" vertical="center" wrapText="1"/>
    </xf>
    <xf numFmtId="0" fontId="55" fillId="13" borderId="42" xfId="11" applyFont="1" applyFill="1" applyBorder="1" applyAlignment="1">
      <alignment horizontal="right" vertical="center"/>
    </xf>
    <xf numFmtId="0" fontId="55" fillId="13" borderId="42" xfId="11" applyFont="1" applyFill="1" applyBorder="1" applyAlignment="1">
      <alignment horizontal="right" vertical="center" wrapText="1"/>
    </xf>
    <xf numFmtId="0" fontId="55" fillId="13" borderId="42" xfId="11" applyFont="1" applyFill="1" applyBorder="1"/>
    <xf numFmtId="0" fontId="0" fillId="13" borderId="91" xfId="0" applyFill="1" applyBorder="1" applyAlignment="1">
      <alignment vertical="top" wrapText="1"/>
    </xf>
    <xf numFmtId="0" fontId="0" fillId="13" borderId="42" xfId="0" applyFill="1" applyBorder="1" applyAlignment="1">
      <alignment vertical="top" wrapText="1"/>
    </xf>
    <xf numFmtId="0" fontId="0" fillId="13" borderId="92" xfId="0" applyFill="1" applyBorder="1" applyAlignment="1">
      <alignment vertical="top" wrapText="1"/>
    </xf>
    <xf numFmtId="0" fontId="55" fillId="13" borderId="91" xfId="11" applyFont="1" applyFill="1" applyBorder="1" applyAlignment="1">
      <alignment vertical="top" wrapText="1"/>
    </xf>
    <xf numFmtId="0" fontId="55" fillId="13" borderId="42" xfId="11" applyFont="1" applyFill="1" applyBorder="1" applyAlignment="1">
      <alignment vertical="top" wrapText="1"/>
    </xf>
    <xf numFmtId="0" fontId="55" fillId="13" borderId="92" xfId="11" applyFont="1" applyFill="1" applyBorder="1" applyAlignment="1">
      <alignment vertical="top" wrapText="1"/>
    </xf>
    <xf numFmtId="0" fontId="6" fillId="14" borderId="43" xfId="0" applyFont="1" applyFill="1" applyBorder="1" applyAlignment="1" applyProtection="1">
      <alignment horizontal="center" vertical="center"/>
    </xf>
    <xf numFmtId="0" fontId="19" fillId="0" borderId="43" xfId="0" applyNumberFormat="1" applyFont="1" applyBorder="1" applyAlignment="1" applyProtection="1">
      <alignment horizontal="left" vertical="top"/>
      <protection locked="0"/>
    </xf>
    <xf numFmtId="0" fontId="65" fillId="14" borderId="42" xfId="9" applyFont="1" applyFill="1" applyBorder="1" applyAlignment="1">
      <alignment vertical="center" wrapText="1"/>
    </xf>
    <xf numFmtId="0" fontId="7" fillId="0" borderId="12" xfId="0" applyFont="1" applyBorder="1" applyAlignment="1" applyProtection="1">
      <alignment horizontal="left" vertical="center" wrapText="1"/>
      <protection hidden="1"/>
    </xf>
    <xf numFmtId="0" fontId="7" fillId="0" borderId="78" xfId="0" applyFont="1" applyBorder="1" applyAlignment="1" applyProtection="1">
      <alignment horizontal="left" vertical="center" wrapText="1"/>
      <protection hidden="1"/>
    </xf>
    <xf numFmtId="0" fontId="9" fillId="0" borderId="81"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82" xfId="0" applyFont="1" applyBorder="1" applyAlignment="1" applyProtection="1">
      <alignment horizontal="center"/>
      <protection locked="0"/>
    </xf>
    <xf numFmtId="0" fontId="9" fillId="0" borderId="86" xfId="0" applyFont="1" applyBorder="1" applyAlignment="1" applyProtection="1">
      <alignment horizontal="center"/>
      <protection locked="0"/>
    </xf>
    <xf numFmtId="0" fontId="9" fillId="0" borderId="87" xfId="0" applyFont="1" applyBorder="1" applyAlignment="1" applyProtection="1">
      <alignment horizontal="center"/>
      <protection locked="0"/>
    </xf>
    <xf numFmtId="0" fontId="9" fillId="0" borderId="88" xfId="0" applyFont="1" applyBorder="1" applyAlignment="1" applyProtection="1">
      <alignment horizontal="center"/>
      <protection locked="0"/>
    </xf>
    <xf numFmtId="0" fontId="7" fillId="0" borderId="75" xfId="0" applyFont="1" applyBorder="1" applyAlignment="1" applyProtection="1">
      <alignment horizontal="left" wrapText="1"/>
      <protection locked="0"/>
    </xf>
    <xf numFmtId="0" fontId="7" fillId="0" borderId="20"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31" xfId="0" applyFont="1" applyBorder="1" applyAlignment="1" applyProtection="1">
      <alignment horizontal="left" wrapText="1"/>
      <protection locked="0"/>
    </xf>
    <xf numFmtId="0" fontId="7" fillId="0" borderId="76" xfId="0" applyFont="1" applyBorder="1" applyAlignment="1" applyProtection="1">
      <alignment horizontal="left" wrapText="1"/>
      <protection locked="0"/>
    </xf>
    <xf numFmtId="0" fontId="23" fillId="8" borderId="75" xfId="10" applyFont="1" applyFill="1" applyBorder="1" applyAlignment="1" applyProtection="1">
      <alignment horizontal="center"/>
      <protection hidden="1"/>
    </xf>
    <xf numFmtId="0" fontId="23" fillId="8" borderId="20" xfId="10" applyFont="1" applyFill="1" applyBorder="1" applyAlignment="1" applyProtection="1">
      <alignment horizontal="center"/>
      <protection hidden="1"/>
    </xf>
    <xf numFmtId="0" fontId="23" fillId="8" borderId="76" xfId="10" applyFont="1" applyFill="1" applyBorder="1" applyAlignment="1" applyProtection="1">
      <alignment horizontal="center"/>
      <protection hidden="1"/>
    </xf>
    <xf numFmtId="0" fontId="7" fillId="0" borderId="79" xfId="0" applyFont="1" applyBorder="1" applyAlignment="1" applyProtection="1">
      <alignment horizontal="center"/>
      <protection locked="0"/>
    </xf>
    <xf numFmtId="0" fontId="7" fillId="0" borderId="80" xfId="0" applyFont="1" applyBorder="1" applyAlignment="1" applyProtection="1">
      <alignment horizontal="center"/>
      <protection locked="0"/>
    </xf>
    <xf numFmtId="0" fontId="20" fillId="0" borderId="12" xfId="0" applyFont="1" applyBorder="1" applyAlignment="1" applyProtection="1">
      <alignment horizontal="left" vertical="center" wrapText="1"/>
      <protection hidden="1"/>
    </xf>
    <xf numFmtId="0" fontId="20" fillId="0" borderId="78" xfId="0" applyFont="1" applyBorder="1" applyAlignment="1" applyProtection="1">
      <alignment horizontal="left" vertical="center" wrapText="1"/>
      <protection hidden="1"/>
    </xf>
    <xf numFmtId="0" fontId="17" fillId="0" borderId="79" xfId="0" applyFont="1" applyBorder="1" applyAlignment="1" applyProtection="1">
      <alignment horizontal="center"/>
      <protection locked="0"/>
    </xf>
    <xf numFmtId="0" fontId="17" fillId="0" borderId="80" xfId="0" applyFont="1" applyBorder="1" applyAlignment="1" applyProtection="1">
      <alignment horizontal="center"/>
      <protection locked="0"/>
    </xf>
    <xf numFmtId="0" fontId="17" fillId="0" borderId="12" xfId="0" applyFont="1" applyBorder="1" applyAlignment="1" applyProtection="1">
      <alignment horizontal="left" wrapText="1"/>
      <protection hidden="1"/>
    </xf>
    <xf numFmtId="0" fontId="17" fillId="0" borderId="78" xfId="0" applyFont="1" applyBorder="1" applyAlignment="1" applyProtection="1">
      <alignment horizontal="left" wrapText="1"/>
      <protection hidden="1"/>
    </xf>
    <xf numFmtId="0" fontId="53" fillId="0" borderId="12" xfId="0" applyFont="1" applyBorder="1" applyAlignment="1" applyProtection="1">
      <alignment horizontal="left" wrapText="1"/>
      <protection hidden="1"/>
    </xf>
    <xf numFmtId="0" fontId="53" fillId="0" borderId="78" xfId="0" applyFont="1" applyBorder="1" applyAlignment="1" applyProtection="1">
      <alignment horizontal="left" wrapText="1"/>
      <protection hidden="1"/>
    </xf>
    <xf numFmtId="0" fontId="7" fillId="0" borderId="75" xfId="10" applyFont="1" applyBorder="1" applyAlignment="1" applyProtection="1">
      <alignment horizontal="left"/>
      <protection locked="0"/>
    </xf>
    <xf numFmtId="0" fontId="7" fillId="0" borderId="20" xfId="10" applyFont="1" applyBorder="1" applyAlignment="1" applyProtection="1">
      <alignment horizontal="left"/>
      <protection locked="0"/>
    </xf>
    <xf numFmtId="0" fontId="7" fillId="0" borderId="11" xfId="10" applyFont="1" applyBorder="1" applyAlignment="1" applyProtection="1">
      <alignment horizontal="left"/>
      <protection locked="0"/>
    </xf>
    <xf numFmtId="0" fontId="7" fillId="0" borderId="31" xfId="10" applyFont="1" applyBorder="1" applyAlignment="1" applyProtection="1">
      <alignment horizontal="left"/>
      <protection locked="0"/>
    </xf>
    <xf numFmtId="0" fontId="7" fillId="0" borderId="76" xfId="10" applyFont="1" applyBorder="1" applyAlignment="1" applyProtection="1">
      <alignment horizontal="left"/>
      <protection locked="0"/>
    </xf>
    <xf numFmtId="0" fontId="17" fillId="0" borderId="77" xfId="0" applyFont="1" applyBorder="1" applyAlignment="1" applyProtection="1">
      <alignment horizontal="center"/>
      <protection locked="0"/>
    </xf>
    <xf numFmtId="0" fontId="23" fillId="11" borderId="75" xfId="10" applyFont="1" applyFill="1" applyBorder="1" applyAlignment="1" applyProtection="1">
      <alignment horizontal="center"/>
      <protection hidden="1"/>
    </xf>
    <xf numFmtId="0" fontId="23" fillId="11" borderId="20" xfId="10" applyFont="1" applyFill="1" applyBorder="1" applyAlignment="1" applyProtection="1">
      <alignment horizontal="center"/>
      <protection hidden="1"/>
    </xf>
    <xf numFmtId="0" fontId="23" fillId="11" borderId="76" xfId="10" applyFont="1" applyFill="1" applyBorder="1" applyAlignment="1" applyProtection="1">
      <alignment horizontal="center"/>
      <protection hidden="1"/>
    </xf>
    <xf numFmtId="0" fontId="29" fillId="10" borderId="75" xfId="10" applyFont="1" applyFill="1" applyBorder="1" applyAlignment="1" applyProtection="1">
      <alignment horizontal="left"/>
      <protection hidden="1"/>
    </xf>
    <xf numFmtId="0" fontId="29" fillId="10" borderId="20" xfId="10" applyFont="1" applyFill="1" applyBorder="1" applyAlignment="1" applyProtection="1">
      <alignment horizontal="left"/>
      <protection hidden="1"/>
    </xf>
    <xf numFmtId="0" fontId="29" fillId="10" borderId="76" xfId="10" applyFont="1" applyFill="1" applyBorder="1" applyAlignment="1" applyProtection="1">
      <alignment horizontal="left"/>
      <protection hidden="1"/>
    </xf>
    <xf numFmtId="0" fontId="52" fillId="14" borderId="75" xfId="10" applyFont="1" applyFill="1" applyBorder="1" applyAlignment="1" applyProtection="1">
      <alignment horizontal="left"/>
      <protection hidden="1"/>
    </xf>
    <xf numFmtId="0" fontId="52" fillId="14" borderId="20" xfId="10" applyFont="1" applyFill="1" applyBorder="1" applyAlignment="1" applyProtection="1">
      <alignment horizontal="left"/>
      <protection hidden="1"/>
    </xf>
    <xf numFmtId="0" fontId="52" fillId="14" borderId="76" xfId="10" applyFont="1" applyFill="1" applyBorder="1" applyAlignment="1" applyProtection="1">
      <alignment horizontal="left"/>
      <protection hidden="1"/>
    </xf>
    <xf numFmtId="0" fontId="7" fillId="0" borderId="12" xfId="10" applyFont="1" applyBorder="1" applyAlignment="1" applyProtection="1">
      <alignment horizontal="left"/>
      <protection locked="0"/>
    </xf>
    <xf numFmtId="0" fontId="7" fillId="0" borderId="78" xfId="10" applyFont="1" applyBorder="1" applyAlignment="1" applyProtection="1">
      <alignment horizontal="left"/>
      <protection locked="0"/>
    </xf>
    <xf numFmtId="0" fontId="63" fillId="0" borderId="31" xfId="0" applyFont="1" applyBorder="1" applyAlignment="1" applyProtection="1">
      <alignment horizontal="left" wrapText="1"/>
      <protection hidden="1"/>
    </xf>
    <xf numFmtId="0" fontId="63" fillId="0" borderId="20" xfId="0" applyFont="1" applyBorder="1" applyAlignment="1" applyProtection="1">
      <alignment horizontal="left" wrapText="1"/>
      <protection hidden="1"/>
    </xf>
    <xf numFmtId="0" fontId="63" fillId="0" borderId="76" xfId="0" applyFont="1" applyBorder="1" applyAlignment="1" applyProtection="1">
      <alignment horizontal="left" wrapText="1"/>
      <protection hidden="1"/>
    </xf>
    <xf numFmtId="0" fontId="7" fillId="0" borderId="31" xfId="10" applyFont="1" applyBorder="1" applyAlignment="1" applyProtection="1">
      <alignment horizontal="center"/>
      <protection locked="0"/>
    </xf>
    <xf numFmtId="0" fontId="7" fillId="0" borderId="11" xfId="10" applyFont="1" applyBorder="1" applyAlignment="1" applyProtection="1">
      <alignment horizontal="center"/>
      <protection locked="0"/>
    </xf>
    <xf numFmtId="0" fontId="17" fillId="0" borderId="31" xfId="0" applyFont="1" applyBorder="1" applyAlignment="1" applyProtection="1">
      <alignment horizontal="left"/>
      <protection hidden="1"/>
    </xf>
    <xf numFmtId="0" fontId="17" fillId="0" borderId="20" xfId="0" applyFont="1" applyBorder="1" applyAlignment="1" applyProtection="1">
      <alignment horizontal="left"/>
      <protection hidden="1"/>
    </xf>
    <xf numFmtId="0" fontId="17" fillId="0" borderId="76" xfId="0" applyFont="1" applyBorder="1" applyAlignment="1" applyProtection="1">
      <alignment horizontal="left"/>
      <protection hidden="1"/>
    </xf>
    <xf numFmtId="0" fontId="29" fillId="10" borderId="75" xfId="0" applyFont="1" applyFill="1" applyBorder="1" applyAlignment="1" applyProtection="1">
      <alignment horizontal="left"/>
      <protection hidden="1"/>
    </xf>
    <xf numFmtId="0" fontId="29" fillId="10" borderId="20" xfId="0" applyFont="1" applyFill="1" applyBorder="1" applyAlignment="1" applyProtection="1">
      <alignment horizontal="left"/>
      <protection hidden="1"/>
    </xf>
    <xf numFmtId="0" fontId="29" fillId="10" borderId="76" xfId="0" applyFont="1" applyFill="1" applyBorder="1" applyAlignment="1" applyProtection="1">
      <alignment horizontal="left"/>
      <protection hidden="1"/>
    </xf>
    <xf numFmtId="0" fontId="7" fillId="0" borderId="75" xfId="0" applyFont="1" applyBorder="1" applyAlignment="1" applyProtection="1">
      <alignment horizontal="left"/>
      <protection hidden="1"/>
    </xf>
    <xf numFmtId="0" fontId="7" fillId="0" borderId="20" xfId="0" applyFont="1" applyBorder="1" applyAlignment="1" applyProtection="1">
      <alignment horizontal="left"/>
      <protection hidden="1"/>
    </xf>
    <xf numFmtId="0" fontId="7" fillId="0" borderId="76" xfId="0" applyFont="1" applyBorder="1" applyAlignment="1" applyProtection="1">
      <alignment horizontal="left"/>
      <protection hidden="1"/>
    </xf>
    <xf numFmtId="0" fontId="32" fillId="0" borderId="79" xfId="10" applyFont="1" applyBorder="1" applyAlignment="1" applyProtection="1">
      <alignment horizontal="center"/>
      <protection locked="0"/>
    </xf>
    <xf numFmtId="0" fontId="32" fillId="0" borderId="80" xfId="10" applyFont="1" applyBorder="1" applyAlignment="1" applyProtection="1">
      <alignment horizontal="center"/>
      <protection locked="0"/>
    </xf>
    <xf numFmtId="0" fontId="30" fillId="0" borderId="70" xfId="2" applyFont="1" applyBorder="1" applyAlignment="1" applyProtection="1">
      <alignment horizontal="left" vertical="center" wrapText="1"/>
      <protection hidden="1"/>
    </xf>
    <xf numFmtId="0" fontId="17" fillId="0" borderId="19" xfId="2" applyFont="1" applyBorder="1" applyAlignment="1" applyProtection="1">
      <alignment horizontal="left" vertical="center" wrapText="1"/>
      <protection hidden="1"/>
    </xf>
    <xf numFmtId="0" fontId="17" fillId="0" borderId="82" xfId="2" applyFont="1" applyBorder="1" applyAlignment="1" applyProtection="1">
      <alignment horizontal="left" vertical="center" wrapText="1"/>
      <protection hidden="1"/>
    </xf>
    <xf numFmtId="0" fontId="17" fillId="0" borderId="30" xfId="2" applyFont="1" applyBorder="1" applyAlignment="1" applyProtection="1">
      <alignment horizontal="left" vertical="center" wrapText="1"/>
      <protection hidden="1"/>
    </xf>
    <xf numFmtId="0" fontId="17" fillId="0" borderId="24" xfId="2" applyFont="1" applyBorder="1" applyAlignment="1" applyProtection="1">
      <alignment horizontal="left" vertical="center" wrapText="1"/>
      <protection hidden="1"/>
    </xf>
    <xf numFmtId="0" fontId="17" fillId="0" borderId="84" xfId="2" applyFont="1" applyBorder="1" applyAlignment="1" applyProtection="1">
      <alignment horizontal="left" vertical="center" wrapText="1"/>
      <protection hidden="1"/>
    </xf>
    <xf numFmtId="0" fontId="34" fillId="7" borderId="72" xfId="10" applyFont="1" applyFill="1" applyBorder="1" applyAlignment="1" applyProtection="1">
      <alignment horizontal="center"/>
      <protection hidden="1"/>
    </xf>
    <xf numFmtId="0" fontId="34" fillId="7" borderId="73" xfId="10" applyFont="1" applyFill="1" applyBorder="1" applyAlignment="1" applyProtection="1">
      <alignment horizontal="center"/>
      <protection hidden="1"/>
    </xf>
    <xf numFmtId="0" fontId="34" fillId="7" borderId="74" xfId="10" applyFont="1" applyFill="1" applyBorder="1" applyAlignment="1" applyProtection="1">
      <alignment horizontal="center"/>
      <protection hidden="1"/>
    </xf>
    <xf numFmtId="0" fontId="7" fillId="0" borderId="12" xfId="10" applyFont="1" applyBorder="1" applyAlignment="1" applyProtection="1">
      <alignment horizontal="center"/>
      <protection locked="0"/>
    </xf>
    <xf numFmtId="0" fontId="7" fillId="0" borderId="78" xfId="10" applyFont="1" applyBorder="1" applyAlignment="1" applyProtection="1">
      <alignment horizontal="center"/>
      <protection locked="0"/>
    </xf>
    <xf numFmtId="0" fontId="17" fillId="0" borderId="77" xfId="10" applyFont="1" applyBorder="1" applyAlignment="1" applyProtection="1">
      <alignment horizontal="center"/>
      <protection locked="0"/>
    </xf>
    <xf numFmtId="0" fontId="17" fillId="0" borderId="12" xfId="10" applyFont="1" applyBorder="1" applyAlignment="1" applyProtection="1">
      <alignment horizontal="left" wrapText="1"/>
      <protection hidden="1"/>
    </xf>
    <xf numFmtId="0" fontId="17" fillId="0" borderId="78" xfId="10" applyFont="1" applyBorder="1" applyAlignment="1" applyProtection="1">
      <alignment horizontal="left" wrapText="1"/>
      <protection hidden="1"/>
    </xf>
    <xf numFmtId="0" fontId="63" fillId="0" borderId="12" xfId="0" applyFont="1" applyBorder="1" applyAlignment="1" applyProtection="1">
      <alignment horizontal="left" wrapText="1"/>
      <protection hidden="1"/>
    </xf>
    <xf numFmtId="0" fontId="63" fillId="0" borderId="78" xfId="0" applyFont="1" applyBorder="1" applyAlignment="1" applyProtection="1">
      <alignment horizontal="left" wrapText="1"/>
      <protection hidden="1"/>
    </xf>
    <xf numFmtId="0" fontId="32" fillId="14" borderId="81" xfId="10" applyFont="1" applyFill="1" applyBorder="1" applyAlignment="1" applyProtection="1">
      <alignment horizontal="center"/>
      <protection locked="0"/>
    </xf>
    <xf numFmtId="0" fontId="32" fillId="14" borderId="83" xfId="10" applyFont="1" applyFill="1" applyBorder="1" applyAlignment="1" applyProtection="1">
      <alignment horizontal="center"/>
      <protection locked="0"/>
    </xf>
    <xf numFmtId="0" fontId="31" fillId="0" borderId="19" xfId="2" applyFont="1" applyBorder="1" applyAlignment="1" applyProtection="1">
      <alignment horizontal="left" vertical="center" wrapText="1"/>
      <protection hidden="1"/>
    </xf>
    <xf numFmtId="0" fontId="31" fillId="0" borderId="82" xfId="2" applyFont="1" applyBorder="1" applyAlignment="1" applyProtection="1">
      <alignment horizontal="left" vertical="center" wrapText="1"/>
      <protection hidden="1"/>
    </xf>
    <xf numFmtId="0" fontId="31" fillId="0" borderId="89" xfId="2" applyFont="1" applyBorder="1" applyAlignment="1" applyProtection="1">
      <alignment horizontal="left" vertical="center" wrapText="1"/>
      <protection hidden="1"/>
    </xf>
    <xf numFmtId="0" fontId="31" fillId="0" borderId="0" xfId="2" applyFont="1" applyAlignment="1" applyProtection="1">
      <alignment horizontal="left" vertical="center" wrapText="1"/>
      <protection hidden="1"/>
    </xf>
    <xf numFmtId="0" fontId="31" fillId="0" borderId="90" xfId="2" applyFont="1" applyBorder="1" applyAlignment="1" applyProtection="1">
      <alignment horizontal="left" vertical="center" wrapText="1"/>
      <protection hidden="1"/>
    </xf>
    <xf numFmtId="0" fontId="19" fillId="0" borderId="0" xfId="11" applyFont="1" applyAlignment="1" applyProtection="1">
      <alignment horizontal="left" vertical="top" wrapText="1"/>
      <protection locked="0"/>
    </xf>
    <xf numFmtId="0" fontId="56" fillId="0" borderId="0" xfId="11" applyFont="1" applyAlignment="1">
      <alignment horizontal="center" vertical="center"/>
    </xf>
    <xf numFmtId="0" fontId="55" fillId="0" borderId="39" xfId="11" applyFont="1" applyBorder="1" applyAlignment="1">
      <alignment horizontal="center" vertical="center" textRotation="90"/>
    </xf>
    <xf numFmtId="0" fontId="55" fillId="0" borderId="41" xfId="11" applyFont="1" applyBorder="1" applyAlignment="1">
      <alignment horizontal="center" vertical="center" textRotation="90"/>
    </xf>
    <xf numFmtId="0" fontId="55" fillId="0" borderId="45" xfId="11" applyFont="1" applyBorder="1" applyAlignment="1">
      <alignment horizontal="center" vertical="center" textRotation="90"/>
    </xf>
    <xf numFmtId="0" fontId="55" fillId="0" borderId="39" xfId="0" applyFont="1" applyBorder="1" applyAlignment="1">
      <alignment horizontal="center" vertical="center" textRotation="90"/>
    </xf>
    <xf numFmtId="0" fontId="55" fillId="0" borderId="41" xfId="0" applyFont="1" applyBorder="1" applyAlignment="1">
      <alignment horizontal="center" vertical="center" textRotation="90"/>
    </xf>
    <xf numFmtId="0" fontId="55" fillId="0" borderId="45" xfId="0" applyFont="1" applyBorder="1" applyAlignment="1">
      <alignment horizontal="center" vertical="center" textRotation="90"/>
    </xf>
    <xf numFmtId="0" fontId="19" fillId="0" borderId="39" xfId="0" applyFont="1" applyBorder="1" applyAlignment="1">
      <alignment horizontal="center" vertical="center" textRotation="90"/>
    </xf>
    <xf numFmtId="0" fontId="19" fillId="0" borderId="41" xfId="0" applyFont="1" applyBorder="1" applyAlignment="1">
      <alignment horizontal="center" vertical="center" textRotation="90"/>
    </xf>
    <xf numFmtId="0" fontId="19" fillId="0" borderId="45" xfId="0" applyFont="1" applyBorder="1" applyAlignment="1">
      <alignment horizontal="center" vertical="center" textRotation="90"/>
    </xf>
    <xf numFmtId="0" fontId="44" fillId="15" borderId="0" xfId="9" applyFont="1" applyFill="1" applyAlignment="1">
      <alignment horizontal="center" vertical="center"/>
    </xf>
    <xf numFmtId="0" fontId="45" fillId="15" borderId="28" xfId="9" applyFont="1" applyFill="1" applyBorder="1" applyAlignment="1">
      <alignment horizontal="center" vertical="center"/>
    </xf>
    <xf numFmtId="0" fontId="41" fillId="9" borderId="46" xfId="9" applyFont="1" applyFill="1" applyBorder="1" applyAlignment="1">
      <alignment horizontal="left" vertical="center" wrapText="1"/>
    </xf>
    <xf numFmtId="0" fontId="41" fillId="9" borderId="62" xfId="9" applyFont="1" applyFill="1" applyBorder="1" applyAlignment="1">
      <alignment horizontal="left" vertical="center" wrapText="1"/>
    </xf>
    <xf numFmtId="0" fontId="43" fillId="0" borderId="0" xfId="9" applyAlignment="1">
      <alignment horizontal="center" vertical="center" wrapText="1"/>
    </xf>
    <xf numFmtId="0" fontId="43" fillId="0" borderId="28" xfId="9" applyBorder="1" applyAlignment="1">
      <alignment horizontal="center" vertical="center" wrapText="1"/>
    </xf>
    <xf numFmtId="0" fontId="45" fillId="15" borderId="0" xfId="9" applyFont="1" applyFill="1" applyAlignment="1">
      <alignment horizontal="center" vertical="center"/>
    </xf>
    <xf numFmtId="0" fontId="43" fillId="13" borderId="46" xfId="9" applyFill="1" applyBorder="1" applyAlignment="1">
      <alignment horizontal="center" vertical="center" wrapText="1"/>
    </xf>
    <xf numFmtId="0" fontId="43" fillId="13" borderId="62" xfId="9" applyFill="1" applyBorder="1" applyAlignment="1">
      <alignment horizontal="center" vertical="center" wrapText="1"/>
    </xf>
    <xf numFmtId="0" fontId="43" fillId="13" borderId="69" xfId="9" applyFill="1" applyBorder="1" applyAlignment="1">
      <alignment horizontal="center" vertical="center" wrapText="1"/>
    </xf>
    <xf numFmtId="0" fontId="43" fillId="9" borderId="46" xfId="9" applyFill="1" applyBorder="1" applyAlignment="1">
      <alignment horizontal="center" vertical="center"/>
    </xf>
    <xf numFmtId="0" fontId="43" fillId="9" borderId="69" xfId="9" applyFill="1" applyBorder="1" applyAlignment="1">
      <alignment horizontal="center" vertical="center"/>
    </xf>
    <xf numFmtId="0" fontId="43" fillId="9" borderId="46" xfId="9" applyFill="1" applyBorder="1" applyAlignment="1">
      <alignment horizontal="center" vertical="center" wrapText="1"/>
    </xf>
    <xf numFmtId="0" fontId="43" fillId="9" borderId="69" xfId="9" applyFill="1" applyBorder="1" applyAlignment="1">
      <alignment horizontal="center" vertical="center" wrapText="1"/>
    </xf>
    <xf numFmtId="0" fontId="43" fillId="9" borderId="37" xfId="9" applyFill="1" applyBorder="1" applyAlignment="1">
      <alignment horizontal="center" vertical="center" wrapText="1"/>
    </xf>
    <xf numFmtId="0" fontId="43" fillId="9" borderId="62" xfId="9" applyFill="1" applyBorder="1" applyAlignment="1">
      <alignment horizontal="center" vertical="center"/>
    </xf>
    <xf numFmtId="0" fontId="43" fillId="9" borderId="62" xfId="9" applyFill="1" applyBorder="1" applyAlignment="1">
      <alignment horizontal="center" vertical="center" wrapText="1"/>
    </xf>
    <xf numFmtId="0" fontId="43" fillId="0" borderId="37" xfId="9" applyFill="1" applyBorder="1" applyAlignment="1">
      <alignment horizontal="center" vertical="center" wrapText="1"/>
    </xf>
    <xf numFmtId="0" fontId="43" fillId="0" borderId="37" xfId="9" applyBorder="1" applyAlignment="1">
      <alignment horizontal="center" vertical="center"/>
    </xf>
    <xf numFmtId="0" fontId="43" fillId="0" borderId="63" xfId="9" applyBorder="1" applyAlignment="1">
      <alignment horizontal="center" vertical="center"/>
    </xf>
    <xf numFmtId="0" fontId="43" fillId="0" borderId="0" xfId="9" applyFill="1" applyBorder="1" applyAlignment="1">
      <alignment horizontal="center" vertical="center" wrapText="1"/>
    </xf>
    <xf numFmtId="0" fontId="43" fillId="0" borderId="0" xfId="9" applyAlignment="1">
      <alignment horizontal="center" vertical="center"/>
    </xf>
    <xf numFmtId="0" fontId="43" fillId="0" borderId="32" xfId="9" applyBorder="1" applyAlignment="1">
      <alignment horizontal="center" vertical="center"/>
    </xf>
    <xf numFmtId="0" fontId="43" fillId="0" borderId="62" xfId="9" applyBorder="1" applyAlignment="1">
      <alignment horizontal="center" vertical="center"/>
    </xf>
    <xf numFmtId="0" fontId="43" fillId="0" borderId="69" xfId="9" applyBorder="1" applyAlignment="1">
      <alignment horizontal="center" vertical="center"/>
    </xf>
    <xf numFmtId="0" fontId="47" fillId="0" borderId="41" xfId="0" applyFont="1" applyBorder="1" applyAlignment="1" applyProtection="1">
      <alignment horizontal="left" vertical="top" wrapText="1"/>
    </xf>
    <xf numFmtId="0" fontId="34" fillId="7" borderId="39" xfId="0" applyFont="1" applyFill="1" applyBorder="1" applyAlignment="1" applyProtection="1">
      <alignment horizontal="center" vertical="center"/>
    </xf>
    <xf numFmtId="0" fontId="6" fillId="7" borderId="40" xfId="0" applyFont="1" applyFill="1" applyBorder="1" applyAlignment="1" applyProtection="1">
      <alignment horizontal="center" vertical="center"/>
    </xf>
    <xf numFmtId="0" fontId="6" fillId="7" borderId="41" xfId="0" applyFont="1" applyFill="1" applyBorder="1" applyAlignment="1" applyProtection="1">
      <alignment horizontal="center" vertical="center"/>
    </xf>
    <xf numFmtId="0" fontId="6" fillId="7" borderId="43" xfId="0" applyFont="1" applyFill="1" applyBorder="1" applyAlignment="1" applyProtection="1">
      <alignment horizontal="center" vertical="center"/>
    </xf>
    <xf numFmtId="0" fontId="33" fillId="11" borderId="1" xfId="0" applyFont="1" applyFill="1" applyBorder="1" applyAlignment="1" applyProtection="1">
      <alignment horizontal="center"/>
    </xf>
    <xf numFmtId="0" fontId="33" fillId="11" borderId="2" xfId="0" applyFont="1" applyFill="1" applyBorder="1" applyAlignment="1" applyProtection="1">
      <alignment horizontal="center"/>
    </xf>
    <xf numFmtId="0" fontId="33" fillId="11" borderId="3" xfId="0" applyFont="1" applyFill="1" applyBorder="1" applyAlignment="1" applyProtection="1">
      <alignment horizontal="center"/>
    </xf>
    <xf numFmtId="0" fontId="33" fillId="11" borderId="7" xfId="0" applyFont="1" applyFill="1" applyBorder="1" applyAlignment="1" applyProtection="1">
      <alignment horizontal="center"/>
    </xf>
    <xf numFmtId="0" fontId="33" fillId="11" borderId="8" xfId="0" applyFont="1" applyFill="1" applyBorder="1" applyAlignment="1" applyProtection="1">
      <alignment horizontal="center"/>
    </xf>
    <xf numFmtId="0" fontId="33" fillId="11" borderId="22" xfId="0" applyFont="1" applyFill="1" applyBorder="1" applyAlignment="1" applyProtection="1">
      <alignment horizontal="center"/>
    </xf>
    <xf numFmtId="0" fontId="4" fillId="0" borderId="49" xfId="0" applyFont="1" applyBorder="1" applyAlignment="1" applyProtection="1">
      <alignment horizontal="left"/>
    </xf>
    <xf numFmtId="0" fontId="4" fillId="0" borderId="50" xfId="0" applyFont="1" applyBorder="1" applyAlignment="1" applyProtection="1">
      <alignment horizontal="left"/>
    </xf>
    <xf numFmtId="0" fontId="0" fillId="9" borderId="41" xfId="0" applyFill="1" applyBorder="1" applyAlignment="1" applyProtection="1">
      <alignment horizontal="center"/>
    </xf>
    <xf numFmtId="0" fontId="0" fillId="9" borderId="42" xfId="0" applyFill="1" applyBorder="1" applyAlignment="1" applyProtection="1">
      <alignment horizontal="center"/>
    </xf>
    <xf numFmtId="0" fontId="0" fillId="9" borderId="43" xfId="0" applyFill="1" applyBorder="1" applyAlignment="1" applyProtection="1">
      <alignment horizontal="center"/>
    </xf>
    <xf numFmtId="0" fontId="0" fillId="9" borderId="41" xfId="0" applyFill="1" applyBorder="1" applyAlignment="1" applyProtection="1">
      <alignment horizontal="center" wrapText="1"/>
    </xf>
    <xf numFmtId="0" fontId="0" fillId="9" borderId="42" xfId="0" applyFill="1" applyBorder="1" applyAlignment="1" applyProtection="1">
      <alignment horizontal="center" wrapText="1"/>
    </xf>
    <xf numFmtId="0" fontId="0" fillId="9" borderId="43" xfId="0" applyFill="1" applyBorder="1" applyAlignment="1" applyProtection="1">
      <alignment horizontal="center" wrapText="1"/>
    </xf>
    <xf numFmtId="0" fontId="0" fillId="0" borderId="46" xfId="0" applyBorder="1" applyAlignment="1" applyProtection="1">
      <alignment horizontal="center"/>
      <protection locked="0"/>
    </xf>
    <xf numFmtId="0" fontId="0" fillId="0" borderId="62" xfId="0" applyBorder="1" applyAlignment="1" applyProtection="1">
      <alignment horizontal="center"/>
      <protection locked="0"/>
    </xf>
    <xf numFmtId="0" fontId="0" fillId="0" borderId="51"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67"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59"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6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0" fillId="0" borderId="65"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4" fillId="0" borderId="46" xfId="0" applyFont="1" applyBorder="1" applyAlignment="1" applyProtection="1">
      <alignment horizontal="center"/>
      <protection locked="0"/>
    </xf>
    <xf numFmtId="0" fontId="4" fillId="0" borderId="36" xfId="0" applyFont="1" applyBorder="1" applyAlignment="1" applyProtection="1">
      <alignment horizontal="center" vertical="center" wrapText="1"/>
    </xf>
    <xf numFmtId="0" fontId="4" fillId="0" borderId="63"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66" xfId="0" applyFont="1" applyBorder="1" applyAlignment="1" applyProtection="1">
      <alignment horizontal="center" vertical="center" wrapText="1"/>
    </xf>
    <xf numFmtId="0" fontId="4" fillId="0" borderId="61" xfId="0" applyFont="1" applyBorder="1" applyAlignment="1" applyProtection="1">
      <alignment horizontal="left"/>
    </xf>
    <xf numFmtId="0" fontId="4" fillId="0" borderId="69" xfId="0" applyFont="1" applyBorder="1" applyAlignment="1" applyProtection="1">
      <alignment horizontal="left"/>
    </xf>
    <xf numFmtId="0" fontId="0" fillId="0" borderId="44"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0" borderId="47" xfId="0" applyBorder="1" applyAlignment="1" applyProtection="1">
      <alignment horizontal="center" vertical="center" wrapText="1"/>
    </xf>
    <xf numFmtId="0" fontId="4" fillId="0" borderId="36"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66"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68" xfId="0" applyFont="1" applyBorder="1" applyAlignment="1" applyProtection="1">
      <alignment horizontal="center" vertical="center"/>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21" fillId="0" borderId="71" xfId="0" applyFont="1" applyBorder="1" applyAlignment="1" applyProtection="1">
      <alignment horizontal="center" vertical="center" wrapText="1"/>
      <protection locked="0"/>
    </xf>
    <xf numFmtId="0" fontId="21" fillId="0" borderId="34" xfId="0" applyFont="1" applyBorder="1" applyAlignment="1" applyProtection="1">
      <alignment horizontal="center" vertical="center" wrapText="1"/>
      <protection locked="0"/>
    </xf>
    <xf numFmtId="0" fontId="0" fillId="9" borderId="61" xfId="0" applyFill="1" applyBorder="1" applyAlignment="1" applyProtection="1">
      <alignment horizontal="center"/>
    </xf>
    <xf numFmtId="0" fontId="0" fillId="9" borderId="62" xfId="0" applyFill="1" applyBorder="1" applyAlignment="1" applyProtection="1">
      <alignment horizontal="center"/>
    </xf>
    <xf numFmtId="0" fontId="0" fillId="9" borderId="51" xfId="0" applyFill="1" applyBorder="1" applyAlignment="1" applyProtection="1">
      <alignment horizontal="center"/>
    </xf>
    <xf numFmtId="0" fontId="0" fillId="0" borderId="44" xfId="0" applyBorder="1" applyAlignment="1" applyProtection="1">
      <alignment horizontal="center" vertical="center"/>
    </xf>
    <xf numFmtId="0" fontId="0" fillId="0" borderId="60" xfId="0" applyBorder="1" applyAlignment="1" applyProtection="1">
      <alignment horizontal="center" vertical="center"/>
    </xf>
    <xf numFmtId="0" fontId="0" fillId="0" borderId="47" xfId="0" applyBorder="1" applyAlignment="1" applyProtection="1">
      <alignment horizontal="center" vertical="center"/>
    </xf>
    <xf numFmtId="164" fontId="9" fillId="13" borderId="21" xfId="3" applyNumberFormat="1" applyFont="1" applyFill="1" applyBorder="1" applyAlignment="1" applyProtection="1">
      <alignment horizontal="left" vertical="top" wrapText="1"/>
      <protection locked="0"/>
    </xf>
    <xf numFmtId="0" fontId="6" fillId="7" borderId="4" xfId="2" applyFont="1" applyFill="1" applyBorder="1" applyAlignment="1" applyProtection="1">
      <alignment horizontal="center"/>
    </xf>
    <xf numFmtId="0" fontId="6" fillId="7" borderId="5" xfId="2" applyFont="1" applyFill="1" applyBorder="1" applyAlignment="1" applyProtection="1">
      <alignment horizontal="center"/>
    </xf>
    <xf numFmtId="0" fontId="6" fillId="7" borderId="6" xfId="2" applyFont="1" applyFill="1" applyBorder="1" applyAlignment="1" applyProtection="1">
      <alignment horizontal="center"/>
    </xf>
    <xf numFmtId="164" fontId="24" fillId="12" borderId="4" xfId="3" applyNumberFormat="1" applyFont="1" applyFill="1" applyBorder="1" applyAlignment="1" applyProtection="1">
      <alignment horizontal="left" vertical="top" wrapText="1"/>
    </xf>
    <xf numFmtId="164" fontId="24" fillId="12" borderId="5" xfId="3" applyNumberFormat="1" applyFont="1" applyFill="1" applyBorder="1" applyAlignment="1" applyProtection="1">
      <alignment horizontal="left" vertical="top" wrapText="1"/>
    </xf>
    <xf numFmtId="164" fontId="24" fillId="12" borderId="6" xfId="3" applyNumberFormat="1" applyFont="1" applyFill="1" applyBorder="1" applyAlignment="1" applyProtection="1">
      <alignment horizontal="left" vertical="top" wrapText="1"/>
    </xf>
    <xf numFmtId="164" fontId="8" fillId="13" borderId="18" xfId="3" applyNumberFormat="1" applyFont="1" applyFill="1" applyBorder="1" applyAlignment="1" applyProtection="1">
      <alignment horizontal="left" wrapText="1"/>
    </xf>
    <xf numFmtId="164" fontId="8" fillId="13" borderId="21" xfId="3" applyNumberFormat="1" applyFont="1" applyFill="1" applyBorder="1" applyAlignment="1" applyProtection="1">
      <alignment horizontal="left" wrapText="1"/>
    </xf>
    <xf numFmtId="164" fontId="7" fillId="13" borderId="21" xfId="3" applyNumberFormat="1" applyFont="1" applyFill="1" applyBorder="1" applyAlignment="1" applyProtection="1">
      <alignment horizontal="left" vertical="top" wrapText="1"/>
      <protection locked="0"/>
    </xf>
    <xf numFmtId="164" fontId="9" fillId="13" borderId="54" xfId="3" applyNumberFormat="1" applyFont="1" applyFill="1" applyBorder="1" applyAlignment="1" applyProtection="1">
      <alignment horizontal="left" vertical="top" wrapText="1"/>
      <protection locked="0"/>
    </xf>
  </cellXfs>
  <cellStyles count="12">
    <cellStyle name="60% - Accent3 2" xfId="4" xr:uid="{00000000-0005-0000-0000-000000000000}"/>
    <cellStyle name="Accent2 2" xfId="5" xr:uid="{00000000-0005-0000-0000-000001000000}"/>
    <cellStyle name="Bad 2" xfId="6" xr:uid="{00000000-0005-0000-0000-000002000000}"/>
    <cellStyle name="Comma 2" xfId="3" xr:uid="{00000000-0005-0000-0000-000003000000}"/>
    <cellStyle name="Good 2" xfId="7" xr:uid="{00000000-0005-0000-0000-000004000000}"/>
    <cellStyle name="Neutral 2" xfId="8" xr:uid="{00000000-0005-0000-0000-000005000000}"/>
    <cellStyle name="Normal" xfId="0" builtinId="0"/>
    <cellStyle name="Normal 2" xfId="2" xr:uid="{00000000-0005-0000-0000-000007000000}"/>
    <cellStyle name="Normal 2 2" xfId="10" xr:uid="{E06CF59D-0DF2-4CA5-B601-4CD4D21CBD98}"/>
    <cellStyle name="Normal 3" xfId="9" xr:uid="{00000000-0005-0000-0000-000008000000}"/>
    <cellStyle name="Normal 4" xfId="11" xr:uid="{7D71211D-7B6B-4C54-AF2F-6294C4C88639}"/>
    <cellStyle name="Percent" xfId="1" builtinId="5"/>
  </cellStyles>
  <dxfs count="0"/>
  <tableStyles count="0" defaultTableStyle="TableStyleMedium9" defaultPivotStyle="PivotStyleLight16"/>
  <colors>
    <mruColors>
      <color rgb="FF71DAFF"/>
      <color rgb="FF009FEE"/>
      <color rgb="FFB5E7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6</xdr:col>
      <xdr:colOff>685540</xdr:colOff>
      <xdr:row>0</xdr:row>
      <xdr:rowOff>9525</xdr:rowOff>
    </xdr:to>
    <xdr:grpSp>
      <xdr:nvGrpSpPr>
        <xdr:cNvPr id="2" name="Group 1">
          <a:extLst>
            <a:ext uri="{FF2B5EF4-FFF2-40B4-BE49-F238E27FC236}">
              <a16:creationId xmlns:a16="http://schemas.microsoft.com/office/drawing/2014/main" id="{00000000-0008-0000-0700-000002000000}"/>
            </a:ext>
          </a:extLst>
        </xdr:cNvPr>
        <xdr:cNvGrpSpPr/>
      </xdr:nvGrpSpPr>
      <xdr:grpSpPr>
        <a:xfrm>
          <a:off x="28575" y="0"/>
          <a:ext cx="6562465" cy="9525"/>
          <a:chOff x="1540939" y="2691344"/>
          <a:chExt cx="11239495" cy="1277405"/>
        </a:xfrm>
      </xdr:grpSpPr>
      <xdr:sp macro="" textlink="">
        <xdr:nvSpPr>
          <xdr:cNvPr id="3" name="TextBox 2">
            <a:extLst>
              <a:ext uri="{FF2B5EF4-FFF2-40B4-BE49-F238E27FC236}">
                <a16:creationId xmlns:a16="http://schemas.microsoft.com/office/drawing/2014/main" id="{00000000-0008-0000-0700-000003000000}"/>
              </a:ext>
            </a:extLst>
          </xdr:cNvPr>
          <xdr:cNvSpPr txBox="1">
            <a:spLocks noChangeAspect="1"/>
          </xdr:cNvSpPr>
        </xdr:nvSpPr>
        <xdr:spPr>
          <a:xfrm>
            <a:off x="1540939" y="2691344"/>
            <a:ext cx="11226856" cy="1277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NZ" sz="1100"/>
          </a:p>
        </xdr:txBody>
      </xdr:sp>
      <xdr:pic>
        <xdr:nvPicPr>
          <xdr:cNvPr id="4" name="Picture 3" descr="Intelact Full medium 0812.jpg">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srcRect b="14302"/>
          <a:stretch>
            <a:fillRect/>
          </a:stretch>
        </xdr:blipFill>
        <xdr:spPr>
          <a:xfrm>
            <a:off x="3026834" y="2698749"/>
            <a:ext cx="9753600" cy="1216247"/>
          </a:xfrm>
          <a:prstGeom prst="rect">
            <a:avLst/>
          </a:prstGeom>
        </xdr:spPr>
      </xdr:pic>
      <xdr:pic>
        <xdr:nvPicPr>
          <xdr:cNvPr id="5" name="Picture 4" descr="Headlands an Intelact Initiative - Clear Background.png">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stretch>
            <a:fillRect/>
          </a:stretch>
        </xdr:blipFill>
        <xdr:spPr>
          <a:xfrm>
            <a:off x="1629836" y="2741085"/>
            <a:ext cx="1434014" cy="1119155"/>
          </a:xfrm>
          <a:prstGeom prst="rect">
            <a:avLst/>
          </a:prstGeom>
        </xdr:spPr>
      </xdr:pic>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7799917" y="3534832"/>
            <a:ext cx="3439584" cy="2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900" b="0" i="1">
                <a:solidFill>
                  <a:schemeClr val="bg1"/>
                </a:solidFill>
                <a:latin typeface="Myriad Pro" pitchFamily="34" charset="0"/>
              </a:rPr>
              <a:t>www.headlandsenviro.co.nz</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8CB3B-7BC1-4D40-A0B1-2B6AA84AC038}">
  <sheetPr>
    <tabColor rgb="FFFF0000"/>
  </sheetPr>
  <dimension ref="A1:N65"/>
  <sheetViews>
    <sheetView showGridLines="0" topLeftCell="A22" zoomScaleNormal="100" zoomScaleSheetLayoutView="100" zoomScalePageLayoutView="60" workbookViewId="0">
      <selection activeCell="J30" sqref="J30"/>
    </sheetView>
  </sheetViews>
  <sheetFormatPr defaultColWidth="9" defaultRowHeight="15.75"/>
  <cols>
    <col min="1" max="5" width="16.875" style="74" customWidth="1"/>
    <col min="6" max="16384" width="9" style="74"/>
  </cols>
  <sheetData>
    <row r="1" spans="1:12" ht="27.75">
      <c r="A1" s="314" t="s">
        <v>118</v>
      </c>
      <c r="B1" s="315"/>
      <c r="C1" s="315"/>
      <c r="D1" s="315"/>
      <c r="E1" s="316"/>
    </row>
    <row r="2" spans="1:12" s="75" customFormat="1" ht="15">
      <c r="A2" s="281" t="s">
        <v>248</v>
      </c>
      <c r="B2" s="282"/>
      <c r="C2" s="282"/>
      <c r="D2" s="282"/>
      <c r="E2" s="283"/>
    </row>
    <row r="3" spans="1:12" s="75" customFormat="1" ht="15">
      <c r="A3" s="166" t="s">
        <v>210</v>
      </c>
      <c r="B3" s="317"/>
      <c r="C3" s="317"/>
      <c r="D3" s="317"/>
      <c r="E3" s="318"/>
    </row>
    <row r="4" spans="1:12" s="75" customFormat="1" ht="15">
      <c r="A4" s="167" t="s">
        <v>212</v>
      </c>
      <c r="B4" s="168" t="s">
        <v>0</v>
      </c>
      <c r="C4" s="168" t="s">
        <v>1</v>
      </c>
      <c r="D4" s="168" t="s">
        <v>121</v>
      </c>
      <c r="E4" s="169" t="s">
        <v>247</v>
      </c>
    </row>
    <row r="5" spans="1:12" s="75" customFormat="1" ht="15">
      <c r="A5" s="166" t="s">
        <v>207</v>
      </c>
      <c r="B5" s="170"/>
      <c r="C5" s="170"/>
      <c r="D5" s="170"/>
      <c r="E5" s="171"/>
    </row>
    <row r="6" spans="1:12" s="76" customFormat="1" ht="15">
      <c r="A6" s="166" t="s">
        <v>208</v>
      </c>
      <c r="B6" s="170"/>
      <c r="C6" s="170"/>
      <c r="D6" s="170"/>
      <c r="E6" s="171"/>
      <c r="H6" s="75"/>
      <c r="I6" s="75"/>
      <c r="J6" s="75"/>
      <c r="K6" s="75"/>
      <c r="L6" s="75"/>
    </row>
    <row r="7" spans="1:12" s="75" customFormat="1" ht="15">
      <c r="A7" s="166" t="s">
        <v>209</v>
      </c>
      <c r="B7" s="170"/>
      <c r="C7" s="170"/>
      <c r="D7" s="170"/>
      <c r="E7" s="171"/>
    </row>
    <row r="8" spans="1:12" s="75" customFormat="1" ht="15">
      <c r="A8" s="167" t="s">
        <v>2</v>
      </c>
      <c r="B8" s="168" t="s">
        <v>3</v>
      </c>
      <c r="C8" s="168" t="s">
        <v>4</v>
      </c>
      <c r="D8" s="168" t="s">
        <v>3</v>
      </c>
      <c r="E8" s="169" t="s">
        <v>4</v>
      </c>
    </row>
    <row r="9" spans="1:12" s="75" customFormat="1" ht="15">
      <c r="A9" s="166" t="s">
        <v>5</v>
      </c>
      <c r="B9" s="170"/>
      <c r="C9" s="170"/>
      <c r="D9" s="170"/>
      <c r="E9" s="171"/>
    </row>
    <row r="10" spans="1:12" s="75" customFormat="1" ht="15">
      <c r="A10" s="166" t="s">
        <v>6</v>
      </c>
      <c r="B10" s="170"/>
      <c r="C10" s="170"/>
      <c r="D10" s="170"/>
      <c r="E10" s="171"/>
    </row>
    <row r="11" spans="1:12" s="75" customFormat="1" ht="15">
      <c r="A11" s="166" t="s">
        <v>7</v>
      </c>
      <c r="B11" s="170"/>
      <c r="C11" s="170"/>
      <c r="D11" s="170"/>
      <c r="E11" s="171"/>
    </row>
    <row r="12" spans="1:12" s="75" customFormat="1" ht="15">
      <c r="A12" s="167" t="s">
        <v>127</v>
      </c>
      <c r="B12" s="172" t="s">
        <v>125</v>
      </c>
      <c r="C12" s="77"/>
      <c r="D12" s="172" t="s">
        <v>126</v>
      </c>
      <c r="E12" s="173"/>
    </row>
    <row r="13" spans="1:12" s="75" customFormat="1" ht="15">
      <c r="A13" s="174" t="s">
        <v>8</v>
      </c>
      <c r="B13" s="170"/>
      <c r="C13" s="70"/>
      <c r="D13" s="70"/>
      <c r="E13" s="171"/>
    </row>
    <row r="14" spans="1:12" s="75" customFormat="1" ht="15">
      <c r="A14" s="174" t="s">
        <v>214</v>
      </c>
      <c r="B14" s="170"/>
      <c r="C14" s="70"/>
      <c r="D14" s="70"/>
      <c r="E14" s="171"/>
    </row>
    <row r="15" spans="1:12" s="75" customFormat="1" ht="15">
      <c r="A15" s="174" t="s">
        <v>215</v>
      </c>
      <c r="B15" s="170"/>
      <c r="C15" s="70"/>
      <c r="D15" s="70"/>
      <c r="E15" s="171"/>
    </row>
    <row r="16" spans="1:12" s="75" customFormat="1" ht="15">
      <c r="A16" s="167" t="s">
        <v>341</v>
      </c>
      <c r="B16" s="175"/>
      <c r="C16" s="152"/>
      <c r="D16" s="152"/>
      <c r="E16" s="176"/>
    </row>
    <row r="17" spans="1:5" s="75" customFormat="1" ht="15">
      <c r="A17" s="177" t="s">
        <v>342</v>
      </c>
      <c r="B17" s="178" t="s">
        <v>343</v>
      </c>
      <c r="C17" s="154" t="s">
        <v>347</v>
      </c>
      <c r="D17" s="154" t="s">
        <v>344</v>
      </c>
      <c r="E17" s="179" t="s">
        <v>345</v>
      </c>
    </row>
    <row r="18" spans="1:5" s="75" customFormat="1" ht="15">
      <c r="A18" s="180" t="s">
        <v>346</v>
      </c>
      <c r="B18" s="181"/>
      <c r="C18" s="153"/>
      <c r="D18" s="153"/>
      <c r="E18" s="182"/>
    </row>
    <row r="19" spans="1:5" s="75" customFormat="1" ht="15">
      <c r="A19" s="177"/>
      <c r="B19" s="181"/>
      <c r="C19" s="153"/>
      <c r="D19" s="153"/>
      <c r="E19" s="182"/>
    </row>
    <row r="20" spans="1:5" s="75" customFormat="1" ht="15">
      <c r="A20" s="281" t="s">
        <v>249</v>
      </c>
      <c r="B20" s="282"/>
      <c r="C20" s="282"/>
      <c r="D20" s="282"/>
      <c r="E20" s="283"/>
    </row>
    <row r="21" spans="1:5" s="75" customFormat="1" ht="15">
      <c r="A21" s="284" t="s">
        <v>218</v>
      </c>
      <c r="B21" s="285"/>
      <c r="C21" s="285"/>
      <c r="D21" s="285"/>
      <c r="E21" s="286"/>
    </row>
    <row r="22" spans="1:5" s="75" customFormat="1" ht="12">
      <c r="A22" s="319"/>
      <c r="B22" s="320" t="s">
        <v>232</v>
      </c>
      <c r="C22" s="320"/>
      <c r="D22" s="320"/>
      <c r="E22" s="321"/>
    </row>
    <row r="23" spans="1:5" s="75" customFormat="1" ht="12">
      <c r="A23" s="319"/>
      <c r="B23" s="320"/>
      <c r="C23" s="320"/>
      <c r="D23" s="320"/>
      <c r="E23" s="321"/>
    </row>
    <row r="24" spans="1:5" s="75" customFormat="1" ht="12">
      <c r="A24" s="319"/>
      <c r="B24" s="322" t="s">
        <v>428</v>
      </c>
      <c r="C24" s="322"/>
      <c r="D24" s="322"/>
      <c r="E24" s="323"/>
    </row>
    <row r="25" spans="1:5" s="75" customFormat="1" ht="12">
      <c r="A25" s="319"/>
      <c r="B25" s="322"/>
      <c r="C25" s="322"/>
      <c r="D25" s="322"/>
      <c r="E25" s="323"/>
    </row>
    <row r="26" spans="1:5" s="75" customFormat="1" ht="15">
      <c r="A26" s="284" t="s">
        <v>219</v>
      </c>
      <c r="B26" s="285"/>
      <c r="C26" s="285"/>
      <c r="D26" s="285"/>
      <c r="E26" s="286"/>
    </row>
    <row r="27" spans="1:5" s="75" customFormat="1" ht="12" customHeight="1">
      <c r="A27" s="324"/>
      <c r="B27" s="308" t="s">
        <v>422</v>
      </c>
      <c r="C27" s="326"/>
      <c r="D27" s="326"/>
      <c r="E27" s="327"/>
    </row>
    <row r="28" spans="1:5" s="75" customFormat="1" ht="12">
      <c r="A28" s="325"/>
      <c r="B28" s="328"/>
      <c r="C28" s="329"/>
      <c r="D28" s="329"/>
      <c r="E28" s="330"/>
    </row>
    <row r="29" spans="1:5" s="75" customFormat="1" ht="12" customHeight="1">
      <c r="A29" s="306"/>
      <c r="B29" s="308" t="s">
        <v>423</v>
      </c>
      <c r="C29" s="309"/>
      <c r="D29" s="309"/>
      <c r="E29" s="310"/>
    </row>
    <row r="30" spans="1:5" s="75" customFormat="1" ht="12">
      <c r="A30" s="307"/>
      <c r="B30" s="311"/>
      <c r="C30" s="312"/>
      <c r="D30" s="312"/>
      <c r="E30" s="313"/>
    </row>
    <row r="31" spans="1:5" s="75" customFormat="1" ht="15">
      <c r="A31" s="281" t="s">
        <v>250</v>
      </c>
      <c r="B31" s="282"/>
      <c r="C31" s="282"/>
      <c r="D31" s="282"/>
      <c r="E31" s="283"/>
    </row>
    <row r="32" spans="1:5" s="75" customFormat="1" ht="15">
      <c r="A32" s="284" t="s">
        <v>251</v>
      </c>
      <c r="B32" s="285"/>
      <c r="C32" s="285"/>
      <c r="D32" s="285"/>
      <c r="E32" s="286"/>
    </row>
    <row r="33" spans="1:12" s="75" customFormat="1" ht="12">
      <c r="A33" s="183"/>
      <c r="B33" s="287" t="s">
        <v>230</v>
      </c>
      <c r="C33" s="288"/>
      <c r="D33" s="288"/>
      <c r="E33" s="289"/>
    </row>
    <row r="34" spans="1:12" s="75" customFormat="1" ht="15">
      <c r="A34" s="166" t="s">
        <v>17</v>
      </c>
      <c r="B34" s="170"/>
      <c r="C34" s="184" t="s">
        <v>16</v>
      </c>
      <c r="D34" s="290"/>
      <c r="E34" s="291"/>
    </row>
    <row r="35" spans="1:12" s="75" customFormat="1" ht="15">
      <c r="A35" s="284" t="s">
        <v>9</v>
      </c>
      <c r="B35" s="285"/>
      <c r="C35" s="285"/>
      <c r="D35" s="285"/>
      <c r="E35" s="286"/>
    </row>
    <row r="36" spans="1:12" s="75" customFormat="1" ht="12">
      <c r="A36" s="57"/>
      <c r="B36" s="292" t="s">
        <v>229</v>
      </c>
      <c r="C36" s="293"/>
      <c r="D36" s="293"/>
      <c r="E36" s="294"/>
    </row>
    <row r="37" spans="1:12" s="75" customFormat="1" ht="15">
      <c r="A37" s="166" t="s">
        <v>10</v>
      </c>
      <c r="B37" s="295"/>
      <c r="C37" s="296"/>
      <c r="D37" s="185" t="s">
        <v>11</v>
      </c>
      <c r="E37" s="71"/>
    </row>
    <row r="38" spans="1:12" s="75" customFormat="1" ht="15">
      <c r="A38" s="284" t="s">
        <v>13</v>
      </c>
      <c r="B38" s="285"/>
      <c r="C38" s="285"/>
      <c r="D38" s="285"/>
      <c r="E38" s="286"/>
      <c r="J38" s="186"/>
      <c r="K38" s="186"/>
      <c r="L38" s="186"/>
    </row>
    <row r="39" spans="1:12" s="75" customFormat="1" ht="12">
      <c r="A39" s="57"/>
      <c r="B39" s="297" t="s">
        <v>231</v>
      </c>
      <c r="C39" s="298"/>
      <c r="D39" s="298"/>
      <c r="E39" s="299"/>
    </row>
    <row r="40" spans="1:12" s="75" customFormat="1" ht="15">
      <c r="A40" s="166" t="s">
        <v>14</v>
      </c>
      <c r="B40" s="170"/>
      <c r="C40" s="185" t="s">
        <v>211</v>
      </c>
      <c r="D40" s="170"/>
      <c r="E40" s="171"/>
    </row>
    <row r="41" spans="1:12" s="75" customFormat="1" ht="15">
      <c r="A41" s="166" t="s">
        <v>5</v>
      </c>
      <c r="B41" s="170"/>
      <c r="C41" s="185" t="s">
        <v>15</v>
      </c>
      <c r="D41" s="170"/>
      <c r="E41" s="171"/>
    </row>
    <row r="42" spans="1:12" s="75" customFormat="1" ht="15">
      <c r="A42" s="300" t="s">
        <v>220</v>
      </c>
      <c r="B42" s="301"/>
      <c r="C42" s="301"/>
      <c r="D42" s="301"/>
      <c r="E42" s="302"/>
    </row>
    <row r="43" spans="1:12" s="75" customFormat="1" ht="15">
      <c r="A43" s="303" t="s">
        <v>221</v>
      </c>
      <c r="B43" s="304"/>
      <c r="C43" s="304"/>
      <c r="D43" s="304"/>
      <c r="E43" s="305"/>
    </row>
    <row r="44" spans="1:12" s="75" customFormat="1" ht="12">
      <c r="A44" s="280"/>
      <c r="B44" s="271" t="s">
        <v>222</v>
      </c>
      <c r="C44" s="271"/>
      <c r="D44" s="271"/>
      <c r="E44" s="272"/>
    </row>
    <row r="45" spans="1:12" s="75" customFormat="1" ht="12">
      <c r="A45" s="280"/>
      <c r="B45" s="271"/>
      <c r="C45" s="271"/>
      <c r="D45" s="271"/>
      <c r="E45" s="272"/>
    </row>
    <row r="46" spans="1:12" s="75" customFormat="1" ht="15.75" customHeight="1">
      <c r="A46" s="280"/>
      <c r="B46" s="271"/>
      <c r="C46" s="271"/>
      <c r="D46" s="271"/>
      <c r="E46" s="272"/>
    </row>
    <row r="47" spans="1:12" s="75" customFormat="1" ht="26.25" customHeight="1">
      <c r="A47" s="269"/>
      <c r="B47" s="271" t="s">
        <v>362</v>
      </c>
      <c r="C47" s="271"/>
      <c r="D47" s="271"/>
      <c r="E47" s="272"/>
    </row>
    <row r="48" spans="1:12" s="75" customFormat="1" ht="24" customHeight="1">
      <c r="A48" s="270"/>
      <c r="B48" s="271"/>
      <c r="C48" s="271"/>
      <c r="D48" s="271"/>
      <c r="E48" s="272"/>
    </row>
    <row r="49" spans="1:14" s="75" customFormat="1" ht="12">
      <c r="A49" s="269"/>
      <c r="B49" s="273" t="s">
        <v>225</v>
      </c>
      <c r="C49" s="273"/>
      <c r="D49" s="273"/>
      <c r="E49" s="274"/>
    </row>
    <row r="50" spans="1:14" s="75" customFormat="1" ht="15.75" customHeight="1">
      <c r="A50" s="270"/>
      <c r="B50" s="273"/>
      <c r="C50" s="273"/>
      <c r="D50" s="273"/>
      <c r="E50" s="274"/>
    </row>
    <row r="51" spans="1:14" s="75" customFormat="1" ht="15">
      <c r="A51" s="275" t="s">
        <v>12</v>
      </c>
      <c r="B51" s="276"/>
      <c r="C51" s="277"/>
      <c r="D51" s="278" t="s">
        <v>213</v>
      </c>
      <c r="E51" s="279"/>
    </row>
    <row r="52" spans="1:14" s="75" customFormat="1" ht="15">
      <c r="A52" s="257" t="s">
        <v>224</v>
      </c>
      <c r="B52" s="258"/>
      <c r="C52" s="259"/>
      <c r="D52" s="260" t="s">
        <v>223</v>
      </c>
      <c r="E52" s="261"/>
      <c r="H52" s="186"/>
      <c r="I52" s="186"/>
    </row>
    <row r="53" spans="1:14" s="75" customFormat="1" ht="15">
      <c r="A53" s="262" t="s">
        <v>252</v>
      </c>
      <c r="B53" s="263"/>
      <c r="C53" s="263"/>
      <c r="D53" s="263"/>
      <c r="E53" s="264"/>
    </row>
    <row r="54" spans="1:14" s="75" customFormat="1" ht="15.75" customHeight="1">
      <c r="A54" s="265"/>
      <c r="B54" s="267" t="s">
        <v>253</v>
      </c>
      <c r="C54" s="267"/>
      <c r="D54" s="267"/>
      <c r="E54" s="268"/>
    </row>
    <row r="55" spans="1:14" s="75" customFormat="1" ht="12">
      <c r="A55" s="266"/>
      <c r="B55" s="267"/>
      <c r="C55" s="267"/>
      <c r="D55" s="267"/>
      <c r="E55" s="268"/>
    </row>
    <row r="56" spans="1:14" s="75" customFormat="1" ht="15">
      <c r="A56" s="72"/>
      <c r="B56" s="267" t="s">
        <v>226</v>
      </c>
      <c r="C56" s="267"/>
      <c r="D56" s="267"/>
      <c r="E56" s="268"/>
    </row>
    <row r="57" spans="1:14" s="75" customFormat="1" ht="15">
      <c r="A57" s="72"/>
      <c r="B57" s="249" t="s">
        <v>228</v>
      </c>
      <c r="C57" s="249"/>
      <c r="D57" s="249"/>
      <c r="E57" s="250"/>
    </row>
    <row r="58" spans="1:14" s="75" customFormat="1" ht="15">
      <c r="A58" s="73"/>
      <c r="B58" s="249" t="s">
        <v>227</v>
      </c>
      <c r="C58" s="249"/>
      <c r="D58" s="249"/>
      <c r="E58" s="250"/>
    </row>
    <row r="59" spans="1:14" s="75" customFormat="1" ht="12">
      <c r="A59" s="251" t="s">
        <v>128</v>
      </c>
      <c r="B59" s="252"/>
      <c r="C59" s="252"/>
      <c r="D59" s="252"/>
      <c r="E59" s="253"/>
    </row>
    <row r="60" spans="1:14" s="75" customFormat="1" ht="12.75" thickBot="1">
      <c r="A60" s="254"/>
      <c r="B60" s="255"/>
      <c r="C60" s="255"/>
      <c r="D60" s="255"/>
      <c r="E60" s="256"/>
    </row>
    <row r="61" spans="1:14" s="79" customFormat="1">
      <c r="A61" s="75"/>
      <c r="B61" s="75"/>
      <c r="C61" s="75"/>
      <c r="D61" s="78"/>
      <c r="E61" s="75"/>
      <c r="J61" s="74"/>
      <c r="K61" s="74"/>
      <c r="L61" s="74"/>
      <c r="M61" s="74"/>
      <c r="N61" s="74"/>
    </row>
    <row r="62" spans="1:14" s="79" customFormat="1">
      <c r="A62" s="74"/>
      <c r="B62" s="74"/>
      <c r="C62" s="74"/>
      <c r="D62" s="74"/>
      <c r="E62" s="74"/>
      <c r="J62" s="74"/>
      <c r="K62" s="74"/>
      <c r="L62" s="74"/>
      <c r="M62" s="74"/>
      <c r="N62" s="74"/>
    </row>
    <row r="63" spans="1:14" s="79" customFormat="1">
      <c r="A63" s="74"/>
      <c r="B63" s="74"/>
      <c r="C63" s="74"/>
      <c r="D63" s="74"/>
      <c r="E63" s="74"/>
      <c r="J63" s="74"/>
      <c r="K63" s="74"/>
      <c r="L63" s="74"/>
      <c r="M63" s="74"/>
      <c r="N63" s="74"/>
    </row>
    <row r="64" spans="1:14" s="79" customFormat="1">
      <c r="A64" s="74"/>
      <c r="B64" s="74"/>
      <c r="C64" s="74"/>
      <c r="D64" s="74"/>
      <c r="E64" s="74"/>
      <c r="H64" s="74"/>
      <c r="I64" s="74"/>
      <c r="J64" s="74"/>
      <c r="K64" s="74"/>
      <c r="L64" s="74"/>
      <c r="M64" s="74"/>
      <c r="N64" s="74"/>
    </row>
    <row r="65" spans="1:14" s="79" customFormat="1">
      <c r="A65" s="74"/>
      <c r="B65" s="74"/>
      <c r="C65" s="74"/>
      <c r="D65" s="74"/>
      <c r="E65" s="74"/>
      <c r="H65" s="74"/>
      <c r="I65" s="74"/>
      <c r="J65" s="74"/>
      <c r="K65" s="74"/>
      <c r="L65" s="74"/>
      <c r="M65" s="74"/>
      <c r="N65" s="74"/>
    </row>
  </sheetData>
  <mergeCells count="42">
    <mergeCell ref="A29:A30"/>
    <mergeCell ref="B29:E30"/>
    <mergeCell ref="A1:E1"/>
    <mergeCell ref="A2:E2"/>
    <mergeCell ref="B3:E3"/>
    <mergeCell ref="A20:E20"/>
    <mergeCell ref="A21:E21"/>
    <mergeCell ref="A22:A23"/>
    <mergeCell ref="B22:E23"/>
    <mergeCell ref="A24:A25"/>
    <mergeCell ref="B24:E25"/>
    <mergeCell ref="A26:E26"/>
    <mergeCell ref="A27:A28"/>
    <mergeCell ref="B27:E28"/>
    <mergeCell ref="A44:A46"/>
    <mergeCell ref="B44:E46"/>
    <mergeCell ref="A31:E31"/>
    <mergeCell ref="A32:E32"/>
    <mergeCell ref="B33:E33"/>
    <mergeCell ref="D34:E34"/>
    <mergeCell ref="A35:E35"/>
    <mergeCell ref="B36:E36"/>
    <mergeCell ref="B37:C37"/>
    <mergeCell ref="A38:E38"/>
    <mergeCell ref="B39:E39"/>
    <mergeCell ref="A42:E42"/>
    <mergeCell ref="A43:E43"/>
    <mergeCell ref="A47:A48"/>
    <mergeCell ref="B47:E48"/>
    <mergeCell ref="A49:A50"/>
    <mergeCell ref="B49:E50"/>
    <mergeCell ref="A51:C51"/>
    <mergeCell ref="D51:E51"/>
    <mergeCell ref="B57:E57"/>
    <mergeCell ref="B58:E58"/>
    <mergeCell ref="A59:E60"/>
    <mergeCell ref="A52:C52"/>
    <mergeCell ref="D52:E52"/>
    <mergeCell ref="A53:E53"/>
    <mergeCell ref="A54:A55"/>
    <mergeCell ref="B54:E55"/>
    <mergeCell ref="B56:E56"/>
  </mergeCells>
  <pageMargins left="0.7" right="0.7" top="0.75" bottom="0.75" header="0.3" footer="0.3"/>
  <pageSetup paperSize="9" scale="86" pageOrder="overThenDown" orientation="portrait" r:id="rId1"/>
  <headerFooter>
    <oddFooter>&amp;CFor assistance contact NZDBOY on 0800 735 588 or team@dboy.co.nz</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FB2D9-2727-4732-8BCD-92F97E528626}">
  <sheetPr>
    <tabColor rgb="FF0070C0"/>
  </sheetPr>
  <dimension ref="A1:M114"/>
  <sheetViews>
    <sheetView topLeftCell="A10" zoomScaleNormal="100" workbookViewId="0">
      <selection activeCell="C15" sqref="C15"/>
    </sheetView>
  </sheetViews>
  <sheetFormatPr defaultRowHeight="12.75"/>
  <cols>
    <col min="1" max="1" width="3.375" style="187" customWidth="1"/>
    <col min="2" max="2" width="17.25" style="192" customWidth="1"/>
    <col min="3" max="13" width="9.75" style="187" customWidth="1"/>
    <col min="14" max="16384" width="9" style="187"/>
  </cols>
  <sheetData>
    <row r="1" spans="1:13" ht="26.25" customHeight="1">
      <c r="A1" s="227" t="s">
        <v>363</v>
      </c>
      <c r="B1" s="228"/>
      <c r="C1" s="229"/>
      <c r="D1" s="230"/>
      <c r="E1" s="229"/>
      <c r="F1" s="229"/>
      <c r="G1" s="229"/>
      <c r="H1" s="229"/>
      <c r="I1" s="229"/>
      <c r="J1" s="229"/>
      <c r="K1" s="229"/>
      <c r="L1" s="229"/>
      <c r="M1" s="229"/>
    </row>
    <row r="2" spans="1:13" ht="26.25" customHeight="1">
      <c r="A2" s="332" t="s">
        <v>210</v>
      </c>
      <c r="B2" s="332"/>
      <c r="D2" s="188"/>
      <c r="E2" s="189"/>
    </row>
    <row r="3" spans="1:13" s="191" customFormat="1" ht="15.75">
      <c r="A3" s="190" t="s">
        <v>364</v>
      </c>
      <c r="B3" s="190"/>
      <c r="C3" s="190"/>
      <c r="D3" s="190"/>
      <c r="E3" s="190"/>
      <c r="F3" s="190"/>
      <c r="G3" s="190"/>
      <c r="H3" s="190"/>
      <c r="I3" s="190"/>
      <c r="J3" s="190"/>
      <c r="K3" s="190"/>
      <c r="L3" s="190"/>
      <c r="M3" s="190"/>
    </row>
    <row r="4" spans="1:13" ht="29.25" customHeight="1">
      <c r="C4" s="193" t="s">
        <v>365</v>
      </c>
      <c r="D4" s="193" t="s">
        <v>366</v>
      </c>
      <c r="E4" s="193" t="s">
        <v>367</v>
      </c>
      <c r="F4" s="193" t="s">
        <v>368</v>
      </c>
      <c r="G4" s="194"/>
      <c r="H4" s="193" t="s">
        <v>369</v>
      </c>
      <c r="I4" s="193" t="s">
        <v>370</v>
      </c>
      <c r="J4" s="193" t="s">
        <v>371</v>
      </c>
      <c r="K4" s="193" t="s">
        <v>372</v>
      </c>
    </row>
    <row r="5" spans="1:13">
      <c r="B5" s="192" t="s">
        <v>373</v>
      </c>
      <c r="C5" s="195">
        <v>0</v>
      </c>
      <c r="D5" s="195">
        <v>0</v>
      </c>
      <c r="E5" s="195">
        <v>0</v>
      </c>
      <c r="F5" s="196">
        <f>C5+D5-E5</f>
        <v>0</v>
      </c>
      <c r="H5" s="195">
        <v>0</v>
      </c>
      <c r="I5" s="196">
        <f>E5-H5</f>
        <v>0</v>
      </c>
      <c r="J5" s="195">
        <v>0</v>
      </c>
      <c r="K5" s="195">
        <v>0</v>
      </c>
    </row>
    <row r="6" spans="1:13" ht="9.75" customHeight="1"/>
    <row r="7" spans="1:13" ht="13.5" customHeight="1">
      <c r="B7" s="192" t="s">
        <v>374</v>
      </c>
      <c r="C7" s="239"/>
      <c r="D7" s="197" t="s">
        <v>375</v>
      </c>
      <c r="H7" s="187" t="s">
        <v>376</v>
      </c>
      <c r="I7" s="239"/>
    </row>
    <row r="8" spans="1:13" ht="9.75" customHeight="1"/>
    <row r="9" spans="1:13">
      <c r="B9" s="192" t="s">
        <v>377</v>
      </c>
      <c r="C9" s="195"/>
      <c r="D9" s="197" t="s">
        <v>378</v>
      </c>
    </row>
    <row r="10" spans="1:13" ht="7.5" customHeight="1">
      <c r="C10" s="193"/>
      <c r="D10" s="193"/>
      <c r="E10" s="193"/>
    </row>
    <row r="11" spans="1:13" s="191" customFormat="1" ht="15.75">
      <c r="A11" s="190" t="s">
        <v>379</v>
      </c>
      <c r="B11" s="190"/>
      <c r="C11" s="190"/>
      <c r="D11" s="190"/>
      <c r="E11" s="190"/>
      <c r="F11" s="190"/>
      <c r="G11" s="190"/>
      <c r="H11" s="190"/>
      <c r="I11" s="190"/>
      <c r="J11" s="190"/>
      <c r="K11" s="190"/>
      <c r="L11" s="190"/>
      <c r="M11" s="190"/>
    </row>
    <row r="12" spans="1:13" ht="5.25" customHeight="1">
      <c r="B12" s="198"/>
      <c r="C12" s="193"/>
    </row>
    <row r="13" spans="1:13" ht="27" customHeight="1">
      <c r="B13" s="199" t="s">
        <v>120</v>
      </c>
      <c r="C13" s="200"/>
      <c r="D13" s="201"/>
      <c r="E13" s="201" t="s">
        <v>380</v>
      </c>
      <c r="F13" s="237"/>
      <c r="H13" s="192"/>
      <c r="I13" s="203" t="s">
        <v>381</v>
      </c>
      <c r="J13" s="204" t="s">
        <v>382</v>
      </c>
      <c r="K13" s="204" t="s">
        <v>383</v>
      </c>
      <c r="L13" s="204" t="s">
        <v>35</v>
      </c>
      <c r="M13" s="204" t="s">
        <v>384</v>
      </c>
    </row>
    <row r="14" spans="1:13" ht="26.25" customHeight="1">
      <c r="H14" s="236" t="s">
        <v>385</v>
      </c>
      <c r="I14" s="195"/>
      <c r="J14" s="205"/>
      <c r="K14" s="205"/>
      <c r="L14" s="205"/>
      <c r="M14" s="205"/>
    </row>
    <row r="15" spans="1:13" ht="26.25" customHeight="1">
      <c r="B15" s="199" t="s">
        <v>386</v>
      </c>
      <c r="C15" s="238"/>
      <c r="D15" s="201"/>
      <c r="E15" s="201" t="s">
        <v>387</v>
      </c>
      <c r="F15" s="202"/>
      <c r="H15" s="236" t="s">
        <v>388</v>
      </c>
      <c r="I15" s="195"/>
      <c r="J15" s="195"/>
      <c r="K15" s="195"/>
      <c r="L15" s="195"/>
      <c r="M15" s="195"/>
    </row>
    <row r="16" spans="1:13" ht="26.25" customHeight="1">
      <c r="B16" s="201"/>
      <c r="C16" s="201"/>
      <c r="D16" s="201"/>
      <c r="E16" s="201"/>
      <c r="F16" s="201"/>
      <c r="H16" s="236" t="s">
        <v>389</v>
      </c>
      <c r="I16" s="195"/>
      <c r="J16" s="195"/>
      <c r="K16" s="195"/>
      <c r="L16" s="195"/>
      <c r="M16" s="195"/>
    </row>
    <row r="17" spans="1:13" ht="26.25" customHeight="1">
      <c r="B17" s="201"/>
      <c r="C17" s="204" t="s">
        <v>390</v>
      </c>
      <c r="D17" s="204" t="s">
        <v>391</v>
      </c>
      <c r="E17" s="201"/>
      <c r="F17" s="201"/>
      <c r="H17" s="236" t="s">
        <v>392</v>
      </c>
      <c r="I17" s="195"/>
      <c r="J17" s="195"/>
      <c r="K17" s="195"/>
      <c r="L17" s="195"/>
      <c r="M17" s="195"/>
    </row>
    <row r="18" spans="1:13" ht="26.25" customHeight="1">
      <c r="B18" s="201" t="s">
        <v>27</v>
      </c>
      <c r="C18" s="202"/>
      <c r="D18" s="202"/>
      <c r="E18" s="201"/>
      <c r="F18" s="201"/>
      <c r="H18" s="236" t="s">
        <v>393</v>
      </c>
      <c r="I18" s="195"/>
      <c r="J18" s="195"/>
      <c r="K18" s="195"/>
      <c r="L18" s="195"/>
      <c r="M18" s="195"/>
    </row>
    <row r="19" spans="1:13" ht="26.25" customHeight="1">
      <c r="B19" s="201" t="s">
        <v>162</v>
      </c>
      <c r="C19" s="202"/>
      <c r="D19" s="202"/>
      <c r="E19" s="201"/>
      <c r="F19" s="201"/>
      <c r="H19" s="236" t="s">
        <v>394</v>
      </c>
      <c r="I19" s="206">
        <f>52-I17-I18</f>
        <v>52</v>
      </c>
      <c r="J19" s="206">
        <f>52-J17-J18</f>
        <v>52</v>
      </c>
      <c r="K19" s="206">
        <f>52-K17-K18</f>
        <v>52</v>
      </c>
      <c r="L19" s="206">
        <f>52-L17-L18</f>
        <v>52</v>
      </c>
      <c r="M19" s="206">
        <f>52-M17-M18</f>
        <v>52</v>
      </c>
    </row>
    <row r="20" spans="1:13" ht="16.5" customHeight="1">
      <c r="B20" s="199"/>
      <c r="I20" s="197" t="s">
        <v>395</v>
      </c>
    </row>
    <row r="21" spans="1:13" ht="16.5" customHeight="1">
      <c r="B21" s="199"/>
      <c r="I21" s="197"/>
    </row>
    <row r="22" spans="1:13" s="191" customFormat="1" ht="15.75">
      <c r="A22" s="190" t="s">
        <v>396</v>
      </c>
      <c r="B22" s="190"/>
      <c r="C22" s="190"/>
      <c r="D22" s="190"/>
      <c r="E22" s="190"/>
      <c r="F22" s="190"/>
      <c r="G22" s="190"/>
      <c r="H22" s="190"/>
      <c r="I22" s="190"/>
      <c r="J22" s="190"/>
      <c r="K22" s="190"/>
      <c r="L22" s="190"/>
      <c r="M22" s="190"/>
    </row>
    <row r="23" spans="1:13" ht="6.75" customHeight="1"/>
    <row r="24" spans="1:13">
      <c r="E24" s="192"/>
      <c r="F24" s="207" t="s">
        <v>369</v>
      </c>
      <c r="G24" s="187" t="s">
        <v>370</v>
      </c>
      <c r="J24" s="207" t="s">
        <v>369</v>
      </c>
      <c r="K24" s="187" t="s">
        <v>370</v>
      </c>
    </row>
    <row r="25" spans="1:13" ht="38.25">
      <c r="B25" s="235" t="s">
        <v>397</v>
      </c>
      <c r="C25" s="195"/>
      <c r="E25" s="235" t="s">
        <v>398</v>
      </c>
      <c r="F25" s="195"/>
      <c r="G25" s="195"/>
      <c r="I25" s="235" t="s">
        <v>399</v>
      </c>
      <c r="J25" s="195"/>
      <c r="K25" s="208"/>
    </row>
    <row r="26" spans="1:13">
      <c r="E26" s="192"/>
      <c r="I26" s="192"/>
    </row>
    <row r="27" spans="1:13">
      <c r="E27" s="192"/>
      <c r="I27" s="192"/>
    </row>
    <row r="28" spans="1:13">
      <c r="E28" s="192"/>
      <c r="I28" s="192"/>
    </row>
    <row r="29" spans="1:13">
      <c r="E29" s="192"/>
      <c r="I29" s="192"/>
    </row>
    <row r="30" spans="1:13">
      <c r="E30" s="192"/>
      <c r="I30" s="192"/>
    </row>
    <row r="31" spans="1:13">
      <c r="E31" s="192"/>
      <c r="I31" s="192"/>
    </row>
    <row r="32" spans="1:13" s="191" customFormat="1" ht="15.75">
      <c r="A32" s="190" t="s">
        <v>400</v>
      </c>
      <c r="B32" s="190"/>
      <c r="C32" s="190"/>
      <c r="D32" s="190"/>
      <c r="E32" s="190"/>
      <c r="F32" s="190"/>
      <c r="G32" s="190"/>
      <c r="H32" s="190"/>
      <c r="I32" s="190"/>
      <c r="J32" s="190"/>
      <c r="K32" s="190"/>
      <c r="L32" s="190"/>
      <c r="M32" s="190"/>
    </row>
    <row r="33" spans="1:13" ht="3.75" customHeight="1">
      <c r="B33" s="198"/>
      <c r="C33" s="193"/>
    </row>
    <row r="34" spans="1:13">
      <c r="B34" s="234" t="s">
        <v>401</v>
      </c>
      <c r="C34" s="195">
        <v>0</v>
      </c>
      <c r="D34" s="197" t="s">
        <v>402</v>
      </c>
      <c r="I34" s="209" t="s">
        <v>403</v>
      </c>
      <c r="J34" s="210"/>
      <c r="K34" s="210" t="s">
        <v>404</v>
      </c>
      <c r="L34" s="211" t="s">
        <v>152</v>
      </c>
    </row>
    <row r="35" spans="1:13">
      <c r="B35" s="234"/>
      <c r="D35" s="197"/>
      <c r="I35" s="212" t="s">
        <v>16</v>
      </c>
      <c r="K35" s="187">
        <v>0</v>
      </c>
      <c r="L35" s="213">
        <f>K35/50</f>
        <v>0</v>
      </c>
    </row>
    <row r="36" spans="1:13">
      <c r="B36" s="234" t="s">
        <v>405</v>
      </c>
      <c r="C36" s="195">
        <v>0</v>
      </c>
      <c r="D36" s="197" t="s">
        <v>406</v>
      </c>
      <c r="I36" s="212" t="s">
        <v>16</v>
      </c>
      <c r="K36" s="187">
        <v>0</v>
      </c>
      <c r="L36" s="213">
        <f t="shared" ref="L36:L40" si="0">K36/50</f>
        <v>0</v>
      </c>
    </row>
    <row r="37" spans="1:13">
      <c r="I37" s="212" t="s">
        <v>16</v>
      </c>
      <c r="K37" s="187">
        <v>0</v>
      </c>
      <c r="L37" s="213">
        <f t="shared" si="0"/>
        <v>0</v>
      </c>
    </row>
    <row r="38" spans="1:13">
      <c r="I38" s="212" t="s">
        <v>16</v>
      </c>
      <c r="K38" s="187">
        <v>0</v>
      </c>
      <c r="L38" s="213">
        <f t="shared" si="0"/>
        <v>0</v>
      </c>
    </row>
    <row r="39" spans="1:13">
      <c r="I39" s="212" t="s">
        <v>16</v>
      </c>
      <c r="K39" s="187">
        <v>0</v>
      </c>
      <c r="L39" s="213">
        <f t="shared" si="0"/>
        <v>0</v>
      </c>
    </row>
    <row r="40" spans="1:13">
      <c r="I40" s="214" t="s">
        <v>16</v>
      </c>
      <c r="J40" s="207"/>
      <c r="K40" s="207">
        <v>0</v>
      </c>
      <c r="L40" s="215">
        <f t="shared" si="0"/>
        <v>0</v>
      </c>
    </row>
    <row r="41" spans="1:13">
      <c r="I41" s="216" t="s">
        <v>24</v>
      </c>
      <c r="J41" s="217"/>
      <c r="K41" s="217"/>
      <c r="L41" s="218">
        <f>SUM(L35:L40)</f>
        <v>0</v>
      </c>
    </row>
    <row r="42" spans="1:13" ht="6.75" customHeight="1"/>
    <row r="43" spans="1:13" s="191" customFormat="1" ht="15.75">
      <c r="A43" s="190" t="s">
        <v>407</v>
      </c>
      <c r="B43" s="190"/>
      <c r="C43" s="190"/>
      <c r="D43" s="190"/>
      <c r="E43" s="190"/>
      <c r="F43" s="190"/>
      <c r="G43" s="190"/>
      <c r="H43" s="190"/>
      <c r="I43" s="190"/>
      <c r="J43" s="190"/>
      <c r="K43" s="190"/>
      <c r="L43" s="190"/>
      <c r="M43" s="190"/>
    </row>
    <row r="44" spans="1:13" ht="39" thickBot="1">
      <c r="C44" s="193" t="s">
        <v>408</v>
      </c>
      <c r="D44" s="193" t="s">
        <v>409</v>
      </c>
      <c r="E44" s="193" t="s">
        <v>410</v>
      </c>
      <c r="F44" s="193" t="s">
        <v>411</v>
      </c>
      <c r="G44" s="193" t="s">
        <v>412</v>
      </c>
      <c r="H44" s="193" t="s">
        <v>413</v>
      </c>
      <c r="I44" s="193" t="s">
        <v>414</v>
      </c>
      <c r="J44" s="193" t="s">
        <v>415</v>
      </c>
      <c r="K44" s="193" t="s">
        <v>416</v>
      </c>
      <c r="L44" s="193" t="s">
        <v>417</v>
      </c>
      <c r="M44" s="193" t="s">
        <v>418</v>
      </c>
    </row>
    <row r="45" spans="1:13" ht="15.75">
      <c r="A45" s="333" t="s">
        <v>130</v>
      </c>
      <c r="B45" s="240"/>
      <c r="C45" s="219"/>
      <c r="D45" s="219"/>
      <c r="E45" s="219"/>
      <c r="F45" s="219"/>
      <c r="G45" s="219"/>
      <c r="H45" s="219"/>
      <c r="I45" s="219"/>
      <c r="J45" s="219"/>
      <c r="K45" s="219"/>
      <c r="L45" s="219"/>
      <c r="M45" s="231"/>
    </row>
    <row r="46" spans="1:13" ht="15.75">
      <c r="A46" s="334"/>
      <c r="B46" s="241"/>
      <c r="C46" s="195"/>
      <c r="D46" s="195"/>
      <c r="E46" s="195"/>
      <c r="F46" s="195"/>
      <c r="G46" s="195"/>
      <c r="H46" s="195"/>
      <c r="I46" s="195"/>
      <c r="J46" s="195"/>
      <c r="K46" s="195"/>
      <c r="L46" s="195"/>
      <c r="M46" s="232"/>
    </row>
    <row r="47" spans="1:13" ht="15.75">
      <c r="A47" s="334"/>
      <c r="B47" s="241"/>
      <c r="C47" s="195"/>
      <c r="D47" s="195"/>
      <c r="E47" s="195"/>
      <c r="F47" s="195"/>
      <c r="G47" s="195"/>
      <c r="H47" s="195"/>
      <c r="I47" s="195"/>
      <c r="J47" s="195"/>
      <c r="K47" s="195"/>
      <c r="L47" s="195"/>
      <c r="M47" s="232"/>
    </row>
    <row r="48" spans="1:13" ht="15.75">
      <c r="A48" s="334"/>
      <c r="B48" s="241"/>
      <c r="C48" s="195"/>
      <c r="D48" s="195"/>
      <c r="E48" s="195"/>
      <c r="F48" s="195"/>
      <c r="G48" s="195"/>
      <c r="H48" s="195"/>
      <c r="I48" s="195"/>
      <c r="J48" s="195"/>
      <c r="K48" s="195"/>
      <c r="L48" s="195"/>
      <c r="M48" s="232"/>
    </row>
    <row r="49" spans="1:13" ht="15.75">
      <c r="A49" s="334"/>
      <c r="B49" s="241"/>
      <c r="C49" s="195"/>
      <c r="D49" s="195"/>
      <c r="E49" s="195"/>
      <c r="F49" s="195"/>
      <c r="G49" s="195"/>
      <c r="H49" s="195"/>
      <c r="I49" s="195"/>
      <c r="J49" s="195"/>
      <c r="K49" s="195"/>
      <c r="L49" s="195"/>
      <c r="M49" s="232"/>
    </row>
    <row r="50" spans="1:13" ht="15.75">
      <c r="A50" s="334"/>
      <c r="B50" s="241"/>
      <c r="C50" s="195"/>
      <c r="D50" s="195"/>
      <c r="E50" s="195"/>
      <c r="F50" s="195"/>
      <c r="G50" s="195"/>
      <c r="H50" s="195"/>
      <c r="I50" s="195"/>
      <c r="J50" s="195"/>
      <c r="K50" s="195"/>
      <c r="L50" s="195"/>
      <c r="M50" s="232"/>
    </row>
    <row r="51" spans="1:13" ht="16.5" thickBot="1">
      <c r="A51" s="335"/>
      <c r="B51" s="242"/>
      <c r="C51" s="220"/>
      <c r="D51" s="220"/>
      <c r="E51" s="220"/>
      <c r="F51" s="220"/>
      <c r="G51" s="220"/>
      <c r="H51" s="220"/>
      <c r="I51" s="220"/>
      <c r="J51" s="220"/>
      <c r="K51" s="220"/>
      <c r="L51" s="220"/>
      <c r="M51" s="233"/>
    </row>
    <row r="52" spans="1:13" ht="12.75" customHeight="1">
      <c r="A52" s="339" t="s">
        <v>424</v>
      </c>
      <c r="B52" s="240"/>
      <c r="C52" s="219"/>
      <c r="D52" s="219"/>
      <c r="E52" s="219"/>
      <c r="F52" s="219"/>
      <c r="G52" s="219"/>
      <c r="H52" s="219"/>
      <c r="I52" s="219"/>
      <c r="J52" s="219"/>
      <c r="K52" s="219"/>
      <c r="L52" s="219"/>
      <c r="M52" s="231"/>
    </row>
    <row r="53" spans="1:13" ht="15.75">
      <c r="A53" s="340"/>
      <c r="B53" s="241"/>
      <c r="C53" s="195"/>
      <c r="D53" s="195"/>
      <c r="E53" s="195"/>
      <c r="F53" s="195"/>
      <c r="G53" s="195"/>
      <c r="H53" s="195"/>
      <c r="I53" s="195"/>
      <c r="J53" s="195"/>
      <c r="K53" s="195"/>
      <c r="L53" s="195"/>
      <c r="M53" s="232"/>
    </row>
    <row r="54" spans="1:13" ht="16.5" thickBot="1">
      <c r="A54" s="341"/>
      <c r="B54" s="242"/>
      <c r="C54" s="220"/>
      <c r="D54" s="220"/>
      <c r="E54" s="220"/>
      <c r="F54" s="220"/>
      <c r="G54" s="220"/>
      <c r="H54" s="220"/>
      <c r="I54" s="220"/>
      <c r="J54" s="220"/>
      <c r="K54" s="220"/>
      <c r="L54" s="220"/>
      <c r="M54" s="233"/>
    </row>
    <row r="55" spans="1:13" ht="15.75">
      <c r="A55" s="339" t="s">
        <v>425</v>
      </c>
      <c r="B55" s="240"/>
      <c r="C55" s="219"/>
      <c r="D55" s="219"/>
      <c r="E55" s="219"/>
      <c r="F55" s="219"/>
      <c r="G55" s="219"/>
      <c r="H55" s="219"/>
      <c r="I55" s="219"/>
      <c r="J55" s="219"/>
      <c r="K55" s="219"/>
      <c r="L55" s="219"/>
      <c r="M55" s="231"/>
    </row>
    <row r="56" spans="1:13" ht="15.75">
      <c r="A56" s="340"/>
      <c r="B56" s="241"/>
      <c r="C56" s="195"/>
      <c r="D56" s="195"/>
      <c r="E56" s="195"/>
      <c r="F56" s="195"/>
      <c r="G56" s="195"/>
      <c r="H56" s="195"/>
      <c r="I56" s="195"/>
      <c r="J56" s="195"/>
      <c r="K56" s="195"/>
      <c r="L56" s="195"/>
      <c r="M56" s="232"/>
    </row>
    <row r="57" spans="1:13" ht="16.5" thickBot="1">
      <c r="A57" s="341"/>
      <c r="B57" s="242"/>
      <c r="C57" s="220"/>
      <c r="D57" s="220"/>
      <c r="E57" s="220"/>
      <c r="F57" s="220"/>
      <c r="G57" s="220"/>
      <c r="H57" s="220"/>
      <c r="I57" s="220"/>
      <c r="J57" s="220"/>
      <c r="K57" s="220"/>
      <c r="L57" s="220"/>
      <c r="M57" s="233"/>
    </row>
    <row r="58" spans="1:13">
      <c r="A58" s="336" t="s">
        <v>18</v>
      </c>
      <c r="B58" s="243"/>
      <c r="C58" s="219"/>
      <c r="D58" s="219"/>
      <c r="E58" s="219"/>
      <c r="F58" s="219"/>
      <c r="G58" s="219"/>
      <c r="H58" s="219"/>
      <c r="I58" s="219"/>
      <c r="J58" s="219"/>
      <c r="K58" s="219"/>
      <c r="L58" s="219"/>
      <c r="M58" s="231"/>
    </row>
    <row r="59" spans="1:13">
      <c r="A59" s="337"/>
      <c r="B59" s="244"/>
      <c r="C59" s="195"/>
      <c r="D59" s="195"/>
      <c r="E59" s="195"/>
      <c r="F59" s="195"/>
      <c r="G59" s="195"/>
      <c r="H59" s="195"/>
      <c r="I59" s="195"/>
      <c r="J59" s="195"/>
      <c r="K59" s="195"/>
      <c r="L59" s="195"/>
      <c r="M59" s="232"/>
    </row>
    <row r="60" spans="1:13" ht="15.75" customHeight="1">
      <c r="A60" s="337"/>
      <c r="B60" s="244"/>
      <c r="C60" s="195"/>
      <c r="D60" s="195"/>
      <c r="E60" s="195"/>
      <c r="F60" s="195"/>
      <c r="G60" s="195"/>
      <c r="H60" s="195"/>
      <c r="I60" s="195"/>
      <c r="J60" s="195"/>
      <c r="K60" s="195"/>
      <c r="L60" s="195"/>
      <c r="M60" s="232"/>
    </row>
    <row r="61" spans="1:13" ht="15.75" customHeight="1" thickBot="1">
      <c r="A61" s="338"/>
      <c r="B61" s="245"/>
      <c r="C61" s="220"/>
      <c r="D61" s="220"/>
      <c r="E61" s="220"/>
      <c r="F61" s="220"/>
      <c r="G61" s="220"/>
      <c r="H61" s="220"/>
      <c r="I61" s="220"/>
      <c r="J61" s="220"/>
      <c r="K61" s="220"/>
      <c r="L61" s="220"/>
      <c r="M61" s="233"/>
    </row>
    <row r="62" spans="1:13">
      <c r="A62" s="221"/>
    </row>
    <row r="63" spans="1:13">
      <c r="A63" s="222" t="s">
        <v>426</v>
      </c>
    </row>
    <row r="64" spans="1:13">
      <c r="A64" s="223"/>
      <c r="B64" s="223"/>
      <c r="C64" s="223"/>
      <c r="D64" s="223"/>
      <c r="E64" s="223"/>
      <c r="F64" s="223"/>
      <c r="G64" s="223"/>
      <c r="H64" s="223"/>
      <c r="I64" s="223"/>
      <c r="J64" s="223"/>
      <c r="K64" s="223"/>
      <c r="L64" s="223"/>
      <c r="M64" s="223"/>
    </row>
    <row r="65" spans="1:13">
      <c r="A65" s="223"/>
      <c r="B65" s="223"/>
      <c r="C65" s="223"/>
      <c r="D65" s="223"/>
      <c r="E65" s="223"/>
      <c r="F65" s="223"/>
      <c r="G65" s="223"/>
      <c r="H65" s="223"/>
      <c r="I65" s="223"/>
      <c r="J65" s="223"/>
      <c r="K65" s="223"/>
      <c r="L65" s="223"/>
      <c r="M65" s="223"/>
    </row>
    <row r="66" spans="1:13">
      <c r="A66" s="223"/>
      <c r="B66" s="223"/>
      <c r="C66" s="223"/>
      <c r="D66" s="223"/>
      <c r="E66" s="223"/>
      <c r="F66" s="223"/>
      <c r="G66" s="223"/>
      <c r="H66" s="223"/>
      <c r="I66" s="223"/>
      <c r="J66" s="223"/>
      <c r="K66" s="223"/>
      <c r="L66" s="223"/>
      <c r="M66" s="223"/>
    </row>
    <row r="67" spans="1:13">
      <c r="A67" s="223"/>
      <c r="B67" s="223"/>
      <c r="C67" s="223"/>
      <c r="D67" s="223"/>
      <c r="E67" s="223"/>
      <c r="F67" s="223"/>
      <c r="G67" s="223"/>
      <c r="H67" s="223"/>
      <c r="I67" s="223"/>
      <c r="J67" s="223"/>
      <c r="K67" s="223"/>
      <c r="L67" s="223"/>
      <c r="M67" s="223"/>
    </row>
    <row r="68" spans="1:13">
      <c r="A68" s="223"/>
      <c r="B68" s="223"/>
      <c r="C68" s="223"/>
      <c r="D68" s="223"/>
      <c r="E68" s="223"/>
      <c r="F68" s="223"/>
      <c r="G68" s="223"/>
      <c r="H68" s="223"/>
      <c r="I68" s="223"/>
      <c r="J68" s="223"/>
      <c r="K68" s="223"/>
      <c r="L68" s="223"/>
      <c r="M68" s="223"/>
    </row>
    <row r="69" spans="1:13">
      <c r="A69" s="223"/>
      <c r="B69" s="223"/>
      <c r="C69" s="223"/>
      <c r="D69" s="223"/>
      <c r="E69" s="223"/>
      <c r="F69" s="223"/>
      <c r="G69" s="223"/>
      <c r="H69" s="223"/>
      <c r="I69" s="223"/>
      <c r="J69" s="223"/>
      <c r="K69" s="223"/>
      <c r="L69" s="223"/>
      <c r="M69" s="223"/>
    </row>
    <row r="70" spans="1:13">
      <c r="A70" s="223"/>
      <c r="B70" s="223"/>
      <c r="C70" s="223"/>
      <c r="D70" s="223"/>
      <c r="E70" s="223"/>
      <c r="F70" s="223"/>
      <c r="G70" s="223"/>
      <c r="H70" s="223"/>
      <c r="I70" s="223"/>
      <c r="J70" s="223"/>
      <c r="K70" s="223"/>
      <c r="L70" s="223"/>
      <c r="M70" s="223"/>
    </row>
    <row r="71" spans="1:13" s="191" customFormat="1" ht="15.75">
      <c r="A71" s="190" t="s">
        <v>419</v>
      </c>
      <c r="B71" s="190"/>
      <c r="C71" s="190"/>
      <c r="D71" s="190"/>
      <c r="E71" s="190"/>
      <c r="F71" s="190"/>
      <c r="G71" s="190"/>
      <c r="H71" s="190"/>
      <c r="I71" s="190"/>
      <c r="J71" s="190"/>
      <c r="K71" s="190"/>
      <c r="L71" s="190"/>
      <c r="M71" s="190"/>
    </row>
    <row r="72" spans="1:13">
      <c r="A72" s="331" t="s">
        <v>246</v>
      </c>
      <c r="B72" s="331"/>
      <c r="C72" s="331"/>
      <c r="D72" s="331"/>
      <c r="E72" s="331"/>
      <c r="F72" s="331"/>
      <c r="G72" s="331"/>
      <c r="H72" s="331"/>
      <c r="I72" s="331"/>
      <c r="J72" s="331"/>
      <c r="K72" s="331"/>
      <c r="L72" s="331"/>
      <c r="M72" s="331"/>
    </row>
    <row r="73" spans="1:13">
      <c r="A73" s="331"/>
      <c r="B73" s="331"/>
      <c r="C73" s="331"/>
      <c r="D73" s="331"/>
      <c r="E73" s="331"/>
      <c r="F73" s="331"/>
      <c r="G73" s="331"/>
      <c r="H73" s="331"/>
      <c r="I73" s="331"/>
      <c r="J73" s="331"/>
      <c r="K73" s="331"/>
      <c r="L73" s="331"/>
      <c r="M73" s="331"/>
    </row>
    <row r="74" spans="1:13">
      <c r="A74" s="331"/>
      <c r="B74" s="331"/>
      <c r="C74" s="331"/>
      <c r="D74" s="331"/>
      <c r="E74" s="331"/>
      <c r="F74" s="331"/>
      <c r="G74" s="331"/>
      <c r="H74" s="331"/>
      <c r="I74" s="331"/>
      <c r="J74" s="331"/>
      <c r="K74" s="331"/>
      <c r="L74" s="331"/>
      <c r="M74" s="331"/>
    </row>
    <row r="75" spans="1:13">
      <c r="A75" s="331"/>
      <c r="B75" s="331"/>
      <c r="C75" s="331"/>
      <c r="D75" s="331"/>
      <c r="E75" s="331"/>
      <c r="F75" s="331"/>
      <c r="G75" s="331"/>
      <c r="H75" s="331"/>
      <c r="I75" s="331"/>
      <c r="J75" s="331"/>
      <c r="K75" s="331"/>
      <c r="L75" s="331"/>
      <c r="M75" s="331"/>
    </row>
    <row r="76" spans="1:13" s="191" customFormat="1" ht="15.75">
      <c r="A76" s="190" t="s">
        <v>19</v>
      </c>
      <c r="B76" s="190"/>
      <c r="C76" s="190"/>
      <c r="D76" s="190"/>
      <c r="E76" s="190"/>
      <c r="F76" s="190"/>
      <c r="G76" s="190"/>
      <c r="H76" s="190"/>
      <c r="I76" s="190"/>
      <c r="J76" s="190"/>
      <c r="K76" s="190"/>
      <c r="L76" s="190"/>
      <c r="M76" s="190"/>
    </row>
    <row r="77" spans="1:13">
      <c r="A77" s="331"/>
      <c r="B77" s="331"/>
      <c r="C77" s="331"/>
      <c r="D77" s="331"/>
      <c r="E77" s="331"/>
      <c r="F77" s="331"/>
      <c r="G77" s="331"/>
      <c r="H77" s="331"/>
      <c r="I77" s="331"/>
      <c r="J77" s="331"/>
      <c r="K77" s="331"/>
      <c r="L77" s="331"/>
      <c r="M77" s="331"/>
    </row>
    <row r="78" spans="1:13">
      <c r="A78" s="331"/>
      <c r="B78" s="331"/>
      <c r="C78" s="331"/>
      <c r="D78" s="331"/>
      <c r="E78" s="331"/>
      <c r="F78" s="331"/>
      <c r="G78" s="331"/>
      <c r="H78" s="331"/>
      <c r="I78" s="331"/>
      <c r="J78" s="331"/>
      <c r="K78" s="331"/>
      <c r="L78" s="331"/>
      <c r="M78" s="331"/>
    </row>
    <row r="79" spans="1:13">
      <c r="A79" s="331"/>
      <c r="B79" s="331"/>
      <c r="C79" s="331"/>
      <c r="D79" s="331"/>
      <c r="E79" s="331"/>
      <c r="F79" s="331"/>
      <c r="G79" s="331"/>
      <c r="H79" s="331"/>
      <c r="I79" s="331"/>
      <c r="J79" s="331"/>
      <c r="K79" s="331"/>
      <c r="L79" s="331"/>
      <c r="M79" s="331"/>
    </row>
    <row r="80" spans="1:13">
      <c r="A80" s="331"/>
      <c r="B80" s="331"/>
      <c r="C80" s="331"/>
      <c r="D80" s="331"/>
      <c r="E80" s="331"/>
      <c r="F80" s="331"/>
      <c r="G80" s="331"/>
      <c r="H80" s="331"/>
      <c r="I80" s="331"/>
      <c r="J80" s="331"/>
      <c r="K80" s="331"/>
      <c r="L80" s="331"/>
      <c r="M80" s="331"/>
    </row>
    <row r="81" spans="1:13" s="191" customFormat="1" ht="15.75">
      <c r="A81" s="190" t="s">
        <v>20</v>
      </c>
      <c r="B81" s="190"/>
      <c r="C81" s="190"/>
      <c r="D81" s="190"/>
      <c r="E81" s="190"/>
      <c r="F81" s="190"/>
      <c r="G81" s="190"/>
      <c r="H81" s="190"/>
      <c r="I81" s="190"/>
      <c r="J81" s="190"/>
      <c r="K81" s="190"/>
      <c r="L81" s="190"/>
      <c r="M81" s="190"/>
    </row>
    <row r="82" spans="1:13">
      <c r="A82" s="331"/>
      <c r="B82" s="331"/>
      <c r="C82" s="331"/>
      <c r="D82" s="331"/>
      <c r="E82" s="331"/>
      <c r="F82" s="331"/>
      <c r="G82" s="331"/>
      <c r="H82" s="331"/>
      <c r="I82" s="331"/>
      <c r="J82" s="331"/>
      <c r="K82" s="331"/>
      <c r="L82" s="331"/>
      <c r="M82" s="331"/>
    </row>
    <row r="83" spans="1:13">
      <c r="A83" s="331"/>
      <c r="B83" s="331"/>
      <c r="C83" s="331"/>
      <c r="D83" s="331"/>
      <c r="E83" s="331"/>
      <c r="F83" s="331"/>
      <c r="G83" s="331"/>
      <c r="H83" s="331"/>
      <c r="I83" s="331"/>
      <c r="J83" s="331"/>
      <c r="K83" s="331"/>
      <c r="L83" s="331"/>
      <c r="M83" s="331"/>
    </row>
    <row r="84" spans="1:13">
      <c r="A84" s="331"/>
      <c r="B84" s="331"/>
      <c r="C84" s="331"/>
      <c r="D84" s="331"/>
      <c r="E84" s="331"/>
      <c r="F84" s="331"/>
      <c r="G84" s="331"/>
      <c r="H84" s="331"/>
      <c r="I84" s="331"/>
      <c r="J84" s="331"/>
      <c r="K84" s="331"/>
      <c r="L84" s="331"/>
      <c r="M84" s="331"/>
    </row>
    <row r="85" spans="1:13">
      <c r="A85" s="331"/>
      <c r="B85" s="331"/>
      <c r="C85" s="331"/>
      <c r="D85" s="331"/>
      <c r="E85" s="331"/>
      <c r="F85" s="331"/>
      <c r="G85" s="331"/>
      <c r="H85" s="331"/>
      <c r="I85" s="331"/>
      <c r="J85" s="331"/>
      <c r="K85" s="331"/>
      <c r="L85" s="331"/>
      <c r="M85" s="331"/>
    </row>
    <row r="86" spans="1:13" s="191" customFormat="1" ht="15.75">
      <c r="A86" s="190" t="s">
        <v>420</v>
      </c>
      <c r="B86" s="190"/>
      <c r="C86" s="190"/>
      <c r="D86" s="190"/>
      <c r="E86" s="190"/>
      <c r="F86" s="190"/>
      <c r="G86" s="190"/>
      <c r="H86" s="190"/>
      <c r="I86" s="190"/>
      <c r="J86" s="190"/>
      <c r="K86" s="190"/>
      <c r="L86" s="190"/>
      <c r="M86" s="190"/>
    </row>
    <row r="87" spans="1:13">
      <c r="A87" s="331" t="s">
        <v>333</v>
      </c>
      <c r="B87" s="331"/>
      <c r="C87" s="331"/>
      <c r="D87" s="331"/>
      <c r="E87" s="331"/>
      <c r="F87" s="331"/>
      <c r="G87" s="331"/>
      <c r="H87" s="331"/>
      <c r="I87" s="331"/>
      <c r="J87" s="331"/>
      <c r="K87" s="331"/>
      <c r="L87" s="331"/>
      <c r="M87" s="331"/>
    </row>
    <row r="88" spans="1:13">
      <c r="A88" s="331"/>
      <c r="B88" s="331"/>
      <c r="C88" s="331"/>
      <c r="D88" s="331"/>
      <c r="E88" s="331"/>
      <c r="F88" s="331"/>
      <c r="G88" s="331"/>
      <c r="H88" s="331"/>
      <c r="I88" s="331"/>
      <c r="J88" s="331"/>
      <c r="K88" s="331"/>
      <c r="L88" s="331"/>
      <c r="M88" s="331"/>
    </row>
    <row r="89" spans="1:13">
      <c r="A89" s="331"/>
      <c r="B89" s="331"/>
      <c r="C89" s="331"/>
      <c r="D89" s="331"/>
      <c r="E89" s="331"/>
      <c r="F89" s="331"/>
      <c r="G89" s="331"/>
      <c r="H89" s="331"/>
      <c r="I89" s="331"/>
      <c r="J89" s="331"/>
      <c r="K89" s="331"/>
      <c r="L89" s="331"/>
      <c r="M89" s="331"/>
    </row>
    <row r="90" spans="1:13" ht="15" customHeight="1">
      <c r="A90" s="331"/>
      <c r="B90" s="331"/>
      <c r="C90" s="331"/>
      <c r="D90" s="331"/>
      <c r="E90" s="331"/>
      <c r="F90" s="331"/>
      <c r="G90" s="331"/>
      <c r="H90" s="331"/>
      <c r="I90" s="331"/>
      <c r="J90" s="331"/>
      <c r="K90" s="331"/>
      <c r="L90" s="331"/>
      <c r="M90" s="331"/>
    </row>
    <row r="91" spans="1:13" s="191" customFormat="1" ht="15.75">
      <c r="A91" s="190" t="s">
        <v>421</v>
      </c>
      <c r="B91" s="190"/>
      <c r="C91" s="190"/>
      <c r="D91" s="190"/>
      <c r="E91" s="190"/>
      <c r="F91" s="190"/>
      <c r="G91" s="190"/>
      <c r="H91" s="190"/>
      <c r="I91" s="190"/>
      <c r="J91" s="190"/>
      <c r="K91" s="190"/>
      <c r="L91" s="190"/>
      <c r="M91" s="190"/>
    </row>
    <row r="92" spans="1:13">
      <c r="A92" s="331" t="s">
        <v>334</v>
      </c>
      <c r="B92" s="331"/>
      <c r="C92" s="331"/>
      <c r="D92" s="331"/>
      <c r="E92" s="331"/>
      <c r="F92" s="331"/>
      <c r="G92" s="331"/>
      <c r="H92" s="331"/>
      <c r="I92" s="331"/>
      <c r="J92" s="331"/>
      <c r="K92" s="331"/>
      <c r="L92" s="331"/>
      <c r="M92" s="331"/>
    </row>
    <row r="93" spans="1:13">
      <c r="A93" s="331"/>
      <c r="B93" s="331"/>
      <c r="C93" s="331"/>
      <c r="D93" s="331"/>
      <c r="E93" s="331"/>
      <c r="F93" s="331"/>
      <c r="G93" s="331"/>
      <c r="H93" s="331"/>
      <c r="I93" s="331"/>
      <c r="J93" s="331"/>
      <c r="K93" s="331"/>
      <c r="L93" s="331"/>
      <c r="M93" s="331"/>
    </row>
    <row r="94" spans="1:13">
      <c r="A94" s="331"/>
      <c r="B94" s="331"/>
      <c r="C94" s="331"/>
      <c r="D94" s="331"/>
      <c r="E94" s="331"/>
      <c r="F94" s="331"/>
      <c r="G94" s="331"/>
      <c r="H94" s="331"/>
      <c r="I94" s="331"/>
      <c r="J94" s="331"/>
      <c r="K94" s="331"/>
      <c r="L94" s="331"/>
      <c r="M94" s="331"/>
    </row>
    <row r="95" spans="1:13">
      <c r="A95" s="331"/>
      <c r="B95" s="331"/>
      <c r="C95" s="331"/>
      <c r="D95" s="331"/>
      <c r="E95" s="331"/>
      <c r="F95" s="331"/>
      <c r="G95" s="331"/>
      <c r="H95" s="331"/>
      <c r="I95" s="331"/>
      <c r="J95" s="331"/>
      <c r="K95" s="331"/>
      <c r="L95" s="331"/>
      <c r="M95" s="331"/>
    </row>
    <row r="96" spans="1:13" s="191" customFormat="1" ht="15.75">
      <c r="A96" s="190" t="s">
        <v>335</v>
      </c>
      <c r="B96" s="190"/>
      <c r="C96" s="190"/>
      <c r="D96" s="190"/>
      <c r="E96" s="190"/>
      <c r="F96" s="190"/>
      <c r="G96" s="190"/>
      <c r="H96" s="190"/>
      <c r="I96" s="190"/>
      <c r="J96" s="190"/>
      <c r="K96" s="190"/>
      <c r="L96" s="190"/>
      <c r="M96" s="190"/>
    </row>
    <row r="97" spans="1:13">
      <c r="A97" s="331" t="s">
        <v>336</v>
      </c>
      <c r="B97" s="331"/>
      <c r="C97" s="331"/>
      <c r="D97" s="331"/>
      <c r="E97" s="331"/>
      <c r="F97" s="331"/>
      <c r="G97" s="331"/>
      <c r="H97" s="331"/>
      <c r="I97" s="331"/>
      <c r="J97" s="331"/>
      <c r="K97" s="331"/>
      <c r="L97" s="331"/>
      <c r="M97" s="331"/>
    </row>
    <row r="98" spans="1:13">
      <c r="A98" s="331"/>
      <c r="B98" s="331"/>
      <c r="C98" s="331"/>
      <c r="D98" s="331"/>
      <c r="E98" s="331"/>
      <c r="F98" s="331"/>
      <c r="G98" s="331"/>
      <c r="H98" s="331"/>
      <c r="I98" s="331"/>
      <c r="J98" s="331"/>
      <c r="K98" s="331"/>
      <c r="L98" s="331"/>
      <c r="M98" s="331"/>
    </row>
    <row r="99" spans="1:13">
      <c r="A99" s="331"/>
      <c r="B99" s="331"/>
      <c r="C99" s="331"/>
      <c r="D99" s="331"/>
      <c r="E99" s="331"/>
      <c r="F99" s="331"/>
      <c r="G99" s="331"/>
      <c r="H99" s="331"/>
      <c r="I99" s="331"/>
      <c r="J99" s="331"/>
      <c r="K99" s="331"/>
      <c r="L99" s="331"/>
      <c r="M99" s="331"/>
    </row>
    <row r="100" spans="1:13">
      <c r="A100" s="331"/>
      <c r="B100" s="331"/>
      <c r="C100" s="331"/>
      <c r="D100" s="331"/>
      <c r="E100" s="331"/>
      <c r="F100" s="331"/>
      <c r="G100" s="331"/>
      <c r="H100" s="331"/>
      <c r="I100" s="331"/>
      <c r="J100" s="331"/>
      <c r="K100" s="331"/>
      <c r="L100" s="331"/>
      <c r="M100" s="331"/>
    </row>
    <row r="101" spans="1:13">
      <c r="B101" s="224"/>
      <c r="C101" s="224"/>
      <c r="D101" s="224"/>
      <c r="E101" s="224"/>
      <c r="F101" s="224"/>
      <c r="G101" s="224"/>
      <c r="H101" s="224"/>
      <c r="I101" s="224"/>
    </row>
    <row r="104" spans="1:13">
      <c r="B104" s="224"/>
      <c r="C104" s="224"/>
      <c r="D104" s="224"/>
      <c r="E104" s="224"/>
      <c r="F104" s="224"/>
      <c r="G104" s="224"/>
      <c r="H104" s="224"/>
      <c r="I104" s="224"/>
    </row>
    <row r="105" spans="1:13">
      <c r="C105" s="225"/>
      <c r="D105" s="225"/>
      <c r="E105" s="225"/>
      <c r="F105" s="225"/>
      <c r="G105" s="225"/>
      <c r="H105" s="225"/>
      <c r="I105" s="225"/>
    </row>
    <row r="106" spans="1:13" ht="15" customHeight="1">
      <c r="C106" s="226"/>
      <c r="D106" s="226"/>
      <c r="E106" s="226"/>
      <c r="F106" s="226"/>
      <c r="G106" s="226"/>
      <c r="H106" s="226"/>
      <c r="I106" s="226"/>
    </row>
    <row r="107" spans="1:13">
      <c r="B107" s="226"/>
      <c r="C107" s="226"/>
      <c r="D107" s="226"/>
      <c r="E107" s="226"/>
      <c r="F107" s="226"/>
      <c r="G107" s="226"/>
      <c r="H107" s="226"/>
      <c r="I107" s="226"/>
    </row>
    <row r="108" spans="1:13">
      <c r="B108" s="226"/>
      <c r="C108" s="226"/>
      <c r="D108" s="226"/>
      <c r="E108" s="226"/>
      <c r="F108" s="226"/>
      <c r="G108" s="226"/>
      <c r="H108" s="226"/>
      <c r="I108" s="226"/>
    </row>
    <row r="109" spans="1:13">
      <c r="B109" s="226"/>
      <c r="C109" s="226"/>
      <c r="D109" s="226"/>
      <c r="E109" s="226"/>
      <c r="F109" s="226"/>
      <c r="G109" s="226"/>
      <c r="H109" s="226"/>
      <c r="I109" s="226"/>
    </row>
    <row r="110" spans="1:13">
      <c r="B110" s="226"/>
      <c r="C110" s="226"/>
      <c r="D110" s="226"/>
      <c r="E110" s="226"/>
      <c r="F110" s="226"/>
      <c r="G110" s="226"/>
      <c r="H110" s="226"/>
      <c r="I110" s="226"/>
    </row>
    <row r="111" spans="1:13">
      <c r="B111" s="226"/>
      <c r="C111" s="226"/>
      <c r="D111" s="226"/>
      <c r="E111" s="226"/>
      <c r="F111" s="226"/>
      <c r="G111" s="226"/>
      <c r="H111" s="226"/>
      <c r="I111" s="226"/>
    </row>
    <row r="112" spans="1:13">
      <c r="B112" s="226"/>
      <c r="C112" s="226"/>
      <c r="D112" s="226"/>
      <c r="E112" s="226"/>
      <c r="F112" s="226"/>
      <c r="G112" s="226"/>
      <c r="H112" s="226"/>
      <c r="I112" s="226"/>
    </row>
    <row r="113" spans="2:9">
      <c r="B113" s="226"/>
      <c r="C113" s="226"/>
      <c r="D113" s="226"/>
      <c r="E113" s="226"/>
      <c r="F113" s="226"/>
      <c r="G113" s="226"/>
      <c r="H113" s="226"/>
      <c r="I113" s="226"/>
    </row>
    <row r="114" spans="2:9">
      <c r="B114" s="226"/>
      <c r="C114" s="226"/>
      <c r="D114" s="226"/>
      <c r="E114" s="226"/>
      <c r="F114" s="226"/>
      <c r="G114" s="226"/>
      <c r="H114" s="226"/>
      <c r="I114" s="226"/>
    </row>
  </sheetData>
  <mergeCells count="11">
    <mergeCell ref="A87:M90"/>
    <mergeCell ref="A92:M95"/>
    <mergeCell ref="A97:M100"/>
    <mergeCell ref="A2:B2"/>
    <mergeCell ref="A45:A51"/>
    <mergeCell ref="A72:M75"/>
    <mergeCell ref="A77:M80"/>
    <mergeCell ref="A82:M85"/>
    <mergeCell ref="A58:A61"/>
    <mergeCell ref="A52:A54"/>
    <mergeCell ref="A55:A57"/>
  </mergeCells>
  <dataValidations count="9">
    <dataValidation type="list" allowBlank="1" showInputMessage="1" showErrorMessage="1" sqref="C15" xr:uid="{A1764803-2937-4D16-8916-52BAE51009D8}">
      <formula1>"Large Friesian, Friesian, Friesian Crossbreed, Jersey, Jersey Crossbreed, Ayrshire, Guernsey, Brown Swiss, Other"</formula1>
    </dataValidation>
    <dataValidation type="list" allowBlank="1" showInputMessage="1" showErrorMessage="1" sqref="I7" xr:uid="{CBF28CD2-3FF0-499F-A93B-77453262332C}">
      <formula1>"Northland, Waikato, Bay of Plenty, Taranaki, Lower Nth Island, West Coast -Tasman, Marlborough - Canterbury, Otago - Southland"</formula1>
    </dataValidation>
    <dataValidation type="list" allowBlank="1" showInputMessage="1" showErrorMessage="1" sqref="F13" xr:uid="{C908A70B-7016-4597-9B1F-D5707EB1B65A}">
      <formula1>"Spring, Autumn, Spring/Autumn, All year, Other block mix"</formula1>
    </dataValidation>
    <dataValidation type="list" allowBlank="1" showInputMessage="1" showErrorMessage="1" sqref="C7:C8" xr:uid="{33A317E0-21DF-405C-96B7-BB59657DC3DA}">
      <formula1>"Flat, Gentle, Undulating, Hilly, Steep"</formula1>
    </dataValidation>
    <dataValidation type="list" allowBlank="1" showInputMessage="1" showErrorMessage="1" sqref="B58:B61" xr:uid="{DC8E4A51-8BCC-4ADD-804A-503D84789C33}">
      <formula1>"Almond Hulls, Citrus Waste Pulp, Grape Marc, Brewers Grain (Dried), Brewers Grain (wet), Other Feed, Molasses, Whey/P6/P8, Lollie Mix, Biscuit Mix, Vegetable, Fruit"</formula1>
    </dataValidation>
    <dataValidation type="list" allowBlank="1" showInputMessage="1" showErrorMessage="1" sqref="B45:B51" xr:uid="{65AE0F8C-A0FE-44D2-8D30-35E5847433FA}">
      <formula1>"Barley, Wheat, Grain mix, Pellets, Lupins, Triticale,Palm Kernel, Soya bean meal, Maize grain, Dried Distillers Grain, Cottonseed, Tapioca, Canola"</formula1>
    </dataValidation>
    <dataValidation type="list" allowBlank="1" showInputMessage="1" showErrorMessage="1" sqref="B52:B54" xr:uid="{EAE96803-FB16-4381-B1DD-D1937099E4A2}">
      <formula1>"Grass Silage, Cereal Silage, Canola Silage, Legume Silage, Maize Silage, Other Silage"</formula1>
    </dataValidation>
    <dataValidation type="list" allowBlank="1" showInputMessage="1" showErrorMessage="1" sqref="B55:B57" xr:uid="{7E763B25-B478-4081-B59F-F6AFDC6901FB}">
      <formula1>"Grass Hay, Barley Hay, Cereal Hay, Canola Hay, Clover Hay, Vetch Hay, Straw"</formula1>
    </dataValidation>
    <dataValidation type="list" allowBlank="1" showInputMessage="1" showErrorMessage="1" sqref="C45:C62" xr:uid="{0DFFD8CE-7F1F-4823-AA54-013B9C860592}">
      <formula1>"t DM, t As Is"</formula1>
    </dataValidation>
  </dataValidations>
  <pageMargins left="0.25" right="0.25" top="1.135" bottom="0.75" header="0.3" footer="0.3"/>
  <pageSetup scale="92" orientation="landscape" horizontalDpi="4294967292" r:id="rId1"/>
  <headerFooter>
    <oddFooter>&amp;CFor assistance contact NZDBOY on 0800 735 588 or team@dboy.co.nz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F3716-F4D7-4DFD-B24C-B9F18CC4EE3F}">
  <sheetPr>
    <tabColor theme="1"/>
  </sheetPr>
  <dimension ref="A1:AG53"/>
  <sheetViews>
    <sheetView tabSelected="1" workbookViewId="0">
      <pane xSplit="2" ySplit="1" topLeftCell="C2" activePane="bottomRight" state="frozen"/>
      <selection pane="topRight" activeCell="C1" sqref="C1"/>
      <selection pane="bottomLeft" activeCell="A2" sqref="A2"/>
      <selection pane="bottomRight" activeCell="G10" sqref="G10"/>
    </sheetView>
  </sheetViews>
  <sheetFormatPr defaultColWidth="10.875" defaultRowHeight="15.75"/>
  <cols>
    <col min="1" max="1" width="33.625" style="90" customWidth="1"/>
    <col min="2" max="2" width="29.125" style="90" customWidth="1"/>
    <col min="3" max="3" width="23.5" style="90" customWidth="1"/>
    <col min="4" max="4" width="24.375" style="90" customWidth="1"/>
    <col min="5" max="5" width="25.875" style="90" customWidth="1"/>
    <col min="6" max="6" width="30.375" style="90" customWidth="1"/>
    <col min="7" max="9" width="17.125" style="90" customWidth="1"/>
    <col min="10" max="10" width="19" style="90" customWidth="1"/>
    <col min="11" max="12" width="18.375" style="90" customWidth="1"/>
    <col min="13" max="13" width="13" style="90" customWidth="1"/>
    <col min="14" max="14" width="11.125" style="90" customWidth="1"/>
    <col min="15" max="15" width="12" style="90" customWidth="1"/>
    <col min="16" max="18" width="11.875" style="90" customWidth="1"/>
    <col min="19" max="19" width="18.5" style="90" customWidth="1"/>
    <col min="20" max="22" width="16" style="90" customWidth="1"/>
    <col min="23" max="23" width="15.375" style="90" customWidth="1"/>
    <col min="24" max="24" width="18" style="90" customWidth="1"/>
    <col min="25" max="25" width="23.125" style="90" customWidth="1"/>
    <col min="26" max="26" width="18" style="90" customWidth="1"/>
    <col min="27" max="27" width="13.875" style="90" bestFit="1" customWidth="1"/>
    <col min="28" max="28" width="15.875" style="90" customWidth="1"/>
    <col min="29" max="29" width="14.625" style="90" customWidth="1"/>
    <col min="30" max="30" width="16" style="90" customWidth="1"/>
    <col min="31" max="31" width="15.875" style="90" customWidth="1"/>
    <col min="32" max="32" width="15.375" style="90" customWidth="1"/>
    <col min="33" max="33" width="39.625" style="90" customWidth="1"/>
    <col min="34" max="37" width="10.875" style="90"/>
    <col min="38" max="38" width="14.125" style="90" bestFit="1" customWidth="1"/>
    <col min="39" max="16384" width="10.875" style="90"/>
  </cols>
  <sheetData>
    <row r="1" spans="1:33" ht="21.95" customHeight="1">
      <c r="A1" s="342" t="s">
        <v>254</v>
      </c>
      <c r="B1" s="342"/>
      <c r="C1" s="137"/>
      <c r="D1" s="137"/>
      <c r="E1" s="137"/>
      <c r="F1" s="137"/>
      <c r="G1" s="137"/>
      <c r="H1" s="137"/>
      <c r="I1" s="137"/>
      <c r="J1" s="137"/>
      <c r="K1" s="137"/>
      <c r="L1" s="137"/>
      <c r="M1" s="137"/>
      <c r="N1" s="137"/>
      <c r="O1" s="137"/>
      <c r="P1" s="137"/>
      <c r="Q1" s="137"/>
      <c r="R1" s="137"/>
      <c r="S1" s="137"/>
      <c r="T1" s="163"/>
      <c r="U1" s="163"/>
      <c r="V1" s="163"/>
      <c r="W1" s="163"/>
      <c r="X1" s="163"/>
      <c r="Y1" s="163"/>
      <c r="Z1" s="163"/>
      <c r="AA1" s="88"/>
      <c r="AB1" s="89"/>
      <c r="AC1" s="89"/>
      <c r="AD1" s="89"/>
      <c r="AE1" s="89"/>
      <c r="AF1" s="89"/>
      <c r="AG1" s="89"/>
    </row>
    <row r="3" spans="1:33" ht="20.100000000000001" customHeight="1">
      <c r="A3" s="343" t="s">
        <v>255</v>
      </c>
      <c r="B3" s="343"/>
      <c r="C3" s="343"/>
      <c r="D3" s="343"/>
      <c r="E3" s="343"/>
      <c r="F3" s="138"/>
      <c r="G3" s="91"/>
      <c r="H3" s="91"/>
      <c r="I3" s="91"/>
      <c r="J3" s="92"/>
      <c r="K3" s="92"/>
      <c r="L3" s="92"/>
      <c r="M3" s="91"/>
      <c r="N3" s="91"/>
      <c r="O3" s="91"/>
      <c r="P3" s="91"/>
      <c r="Q3" s="91"/>
      <c r="R3" s="91"/>
    </row>
    <row r="4" spans="1:33" ht="24" customHeight="1">
      <c r="A4" s="139" t="s">
        <v>256</v>
      </c>
      <c r="B4" s="248"/>
      <c r="C4" s="140"/>
      <c r="D4" s="140"/>
      <c r="E4" s="140"/>
      <c r="F4" s="138"/>
      <c r="G4" s="91"/>
      <c r="H4" s="91"/>
      <c r="I4" s="91"/>
      <c r="J4" s="92"/>
      <c r="K4" s="92"/>
      <c r="L4" s="92"/>
      <c r="M4" s="91"/>
      <c r="N4" s="91"/>
      <c r="O4" s="91"/>
      <c r="P4" s="91"/>
      <c r="Q4" s="91"/>
      <c r="R4" s="91"/>
    </row>
    <row r="5" spans="1:33" ht="24" customHeight="1">
      <c r="A5" s="139" t="s">
        <v>257</v>
      </c>
      <c r="B5" s="248"/>
      <c r="C5" s="140"/>
      <c r="D5" s="140"/>
      <c r="E5" s="140"/>
      <c r="F5" s="138"/>
      <c r="G5" s="91"/>
      <c r="H5" s="91"/>
      <c r="I5" s="91"/>
      <c r="J5" s="92"/>
      <c r="K5" s="92"/>
      <c r="L5" s="92"/>
      <c r="M5" s="91"/>
      <c r="N5" s="91"/>
      <c r="O5" s="91"/>
      <c r="P5" s="91"/>
      <c r="Q5" s="91"/>
      <c r="R5" s="91"/>
    </row>
    <row r="6" spans="1:33" ht="21.95" customHeight="1">
      <c r="A6" s="139" t="s">
        <v>258</v>
      </c>
      <c r="B6" s="248"/>
      <c r="C6" s="140"/>
      <c r="D6" s="140"/>
      <c r="E6" s="140"/>
      <c r="F6" s="138"/>
      <c r="G6" s="91"/>
      <c r="H6" s="91"/>
      <c r="I6" s="91"/>
      <c r="J6" s="92"/>
      <c r="K6" s="92"/>
      <c r="L6" s="92"/>
      <c r="M6" s="91"/>
      <c r="N6" s="91"/>
      <c r="O6" s="91"/>
      <c r="P6" s="91"/>
      <c r="Q6" s="91"/>
      <c r="R6" s="91"/>
    </row>
    <row r="7" spans="1:33" ht="33.950000000000003" customHeight="1">
      <c r="A7" s="93" t="s">
        <v>259</v>
      </c>
      <c r="B7" s="165"/>
      <c r="C7" s="344" t="s">
        <v>260</v>
      </c>
      <c r="D7" s="345"/>
      <c r="E7" s="95" t="s">
        <v>261</v>
      </c>
      <c r="F7" s="91"/>
      <c r="G7" s="96"/>
      <c r="H7" s="96"/>
      <c r="I7" s="96"/>
      <c r="J7" s="96"/>
      <c r="K7" s="96"/>
      <c r="L7" s="96"/>
    </row>
    <row r="8" spans="1:33" ht="35.1" customHeight="1">
      <c r="A8" s="97" t="s">
        <v>262</v>
      </c>
      <c r="B8" s="94"/>
      <c r="C8" s="98" t="s">
        <v>263</v>
      </c>
      <c r="D8" s="94"/>
      <c r="E8" s="99"/>
      <c r="F8" s="91"/>
      <c r="G8" s="96"/>
      <c r="H8" s="96"/>
      <c r="I8" s="96"/>
      <c r="J8" s="96"/>
      <c r="K8" s="96"/>
      <c r="L8" s="96"/>
    </row>
    <row r="9" spans="1:33" ht="33.950000000000003" customHeight="1">
      <c r="A9" s="97" t="s">
        <v>264</v>
      </c>
      <c r="B9" s="94"/>
      <c r="C9" s="98" t="s">
        <v>265</v>
      </c>
      <c r="D9" s="94"/>
      <c r="E9" s="99"/>
      <c r="F9" s="91"/>
      <c r="G9" s="96"/>
      <c r="H9" s="96"/>
      <c r="I9" s="96"/>
      <c r="J9" s="96"/>
      <c r="K9" s="96"/>
      <c r="L9" s="96"/>
    </row>
    <row r="10" spans="1:33" ht="57" customHeight="1">
      <c r="A10" s="97" t="s">
        <v>266</v>
      </c>
      <c r="B10" s="94"/>
      <c r="C10" s="98" t="s">
        <v>267</v>
      </c>
      <c r="D10" s="94"/>
      <c r="E10" s="99"/>
      <c r="F10" s="91"/>
      <c r="G10" s="96"/>
      <c r="H10" s="96"/>
      <c r="I10" s="96"/>
      <c r="J10" s="96"/>
      <c r="K10" s="96"/>
      <c r="L10" s="96"/>
      <c r="X10" s="346" t="s">
        <v>268</v>
      </c>
    </row>
    <row r="11" spans="1:33" ht="45" customHeight="1">
      <c r="A11" s="100" t="s">
        <v>269</v>
      </c>
      <c r="B11" s="101"/>
      <c r="C11" s="98" t="s">
        <v>270</v>
      </c>
      <c r="D11" s="94"/>
      <c r="E11" s="94"/>
      <c r="X11" s="346"/>
    </row>
    <row r="12" spans="1:33" ht="47.25">
      <c r="A12" s="102" t="s">
        <v>271</v>
      </c>
      <c r="B12" s="101"/>
      <c r="C12" s="97"/>
      <c r="D12" s="103"/>
      <c r="E12" s="103"/>
      <c r="X12" s="346"/>
    </row>
    <row r="13" spans="1:33">
      <c r="D13" s="104"/>
      <c r="E13" s="104"/>
      <c r="F13" s="104"/>
      <c r="G13" s="104"/>
      <c r="H13" s="104"/>
      <c r="I13" s="104"/>
      <c r="X13" s="346"/>
    </row>
    <row r="14" spans="1:33" ht="20.100000000000001" customHeight="1">
      <c r="A14" s="348" t="s">
        <v>272</v>
      </c>
      <c r="B14" s="348"/>
      <c r="C14" s="141"/>
      <c r="D14" s="104"/>
      <c r="E14" s="104"/>
      <c r="F14" s="104"/>
      <c r="G14" s="104"/>
      <c r="H14" s="104"/>
      <c r="I14" s="104"/>
      <c r="X14" s="347"/>
    </row>
    <row r="15" spans="1:33" ht="63">
      <c r="A15" s="159" t="s">
        <v>348</v>
      </c>
      <c r="B15" s="105" t="s">
        <v>273</v>
      </c>
      <c r="C15" s="157" t="s">
        <v>274</v>
      </c>
      <c r="D15" s="352" t="s">
        <v>275</v>
      </c>
      <c r="E15" s="353"/>
      <c r="F15" s="354" t="s">
        <v>349</v>
      </c>
      <c r="G15" s="355"/>
      <c r="H15" s="354" t="s">
        <v>350</v>
      </c>
      <c r="I15" s="355"/>
      <c r="J15" s="354" t="s">
        <v>351</v>
      </c>
      <c r="K15" s="356"/>
      <c r="L15" s="355"/>
      <c r="M15" s="354" t="s">
        <v>327</v>
      </c>
      <c r="N15" s="357"/>
      <c r="O15" s="357"/>
      <c r="P15" s="357"/>
      <c r="Q15" s="357"/>
      <c r="R15" s="353"/>
      <c r="S15" s="354" t="s">
        <v>276</v>
      </c>
      <c r="T15" s="358"/>
      <c r="U15" s="358"/>
      <c r="V15" s="358"/>
      <c r="W15" s="355"/>
      <c r="X15" s="158" t="s">
        <v>277</v>
      </c>
      <c r="Y15" s="354" t="s">
        <v>278</v>
      </c>
      <c r="Z15" s="355"/>
      <c r="AA15" s="158" t="s">
        <v>279</v>
      </c>
      <c r="AB15" s="352" t="s">
        <v>280</v>
      </c>
      <c r="AC15" s="357"/>
      <c r="AD15" s="357"/>
      <c r="AE15" s="357"/>
      <c r="AF15" s="353"/>
      <c r="AG15" s="105" t="s">
        <v>194</v>
      </c>
    </row>
    <row r="16" spans="1:33" ht="173.25">
      <c r="A16" s="106" t="s">
        <v>281</v>
      </c>
      <c r="B16" s="107" t="s">
        <v>282</v>
      </c>
      <c r="C16" s="160" t="s">
        <v>283</v>
      </c>
      <c r="D16" s="107" t="s">
        <v>352</v>
      </c>
      <c r="E16" s="161" t="s">
        <v>284</v>
      </c>
      <c r="F16" s="107" t="s">
        <v>328</v>
      </c>
      <c r="G16" s="162" t="s">
        <v>285</v>
      </c>
      <c r="H16" s="107" t="s">
        <v>353</v>
      </c>
      <c r="I16" s="161" t="s">
        <v>354</v>
      </c>
      <c r="J16" s="160" t="s">
        <v>355</v>
      </c>
      <c r="K16" s="161" t="s">
        <v>329</v>
      </c>
      <c r="L16" s="161" t="s">
        <v>286</v>
      </c>
      <c r="M16" s="160" t="s">
        <v>287</v>
      </c>
      <c r="N16" s="161" t="s">
        <v>288</v>
      </c>
      <c r="O16" s="160" t="s">
        <v>287</v>
      </c>
      <c r="P16" s="161" t="s">
        <v>288</v>
      </c>
      <c r="Q16" s="108" t="s">
        <v>287</v>
      </c>
      <c r="R16" s="109" t="s">
        <v>288</v>
      </c>
      <c r="S16" s="160" t="s">
        <v>330</v>
      </c>
      <c r="T16" s="161" t="s">
        <v>289</v>
      </c>
      <c r="U16" s="161" t="s">
        <v>331</v>
      </c>
      <c r="V16" s="161" t="s">
        <v>290</v>
      </c>
      <c r="W16" s="162" t="s">
        <v>291</v>
      </c>
      <c r="X16" s="161" t="s">
        <v>292</v>
      </c>
      <c r="Y16" s="160" t="s">
        <v>356</v>
      </c>
      <c r="Z16" s="162" t="s">
        <v>357</v>
      </c>
      <c r="AA16" s="161" t="s">
        <v>282</v>
      </c>
      <c r="AB16" s="110" t="s">
        <v>358</v>
      </c>
      <c r="AC16" s="111" t="s">
        <v>359</v>
      </c>
      <c r="AD16" s="111" t="s">
        <v>360</v>
      </c>
      <c r="AE16" s="111" t="s">
        <v>293</v>
      </c>
      <c r="AF16" s="112" t="s">
        <v>294</v>
      </c>
      <c r="AG16" s="107" t="s">
        <v>295</v>
      </c>
    </row>
    <row r="17" spans="1:33" s="119" customFormat="1">
      <c r="A17" s="113" t="s">
        <v>296</v>
      </c>
      <c r="B17" s="114"/>
      <c r="C17" s="115"/>
      <c r="D17" s="115"/>
      <c r="E17" s="116"/>
      <c r="F17" s="117"/>
      <c r="G17" s="116"/>
      <c r="H17" s="116"/>
      <c r="I17" s="116"/>
      <c r="J17" s="117"/>
      <c r="K17" s="117"/>
      <c r="L17" s="118"/>
      <c r="M17" s="118"/>
      <c r="N17" s="117"/>
      <c r="O17" s="118"/>
      <c r="P17" s="117"/>
      <c r="Q17" s="118"/>
      <c r="R17" s="117"/>
      <c r="S17" s="115"/>
      <c r="T17" s="115"/>
      <c r="U17" s="115"/>
      <c r="V17" s="115"/>
      <c r="W17" s="115"/>
      <c r="X17" s="115"/>
      <c r="Y17" s="115"/>
      <c r="Z17" s="117"/>
      <c r="AA17" s="115"/>
      <c r="AB17" s="115"/>
      <c r="AC17" s="115"/>
      <c r="AD17" s="115"/>
      <c r="AE17" s="118"/>
      <c r="AF17" s="115"/>
      <c r="AG17" s="118"/>
    </row>
    <row r="18" spans="1:33" s="119" customFormat="1">
      <c r="A18" s="113" t="s">
        <v>297</v>
      </c>
      <c r="B18" s="114"/>
      <c r="C18" s="115"/>
      <c r="D18" s="115"/>
      <c r="E18" s="116"/>
      <c r="F18" s="117"/>
      <c r="G18" s="116"/>
      <c r="H18" s="116"/>
      <c r="I18" s="116"/>
      <c r="J18" s="117"/>
      <c r="K18" s="117"/>
      <c r="L18" s="118"/>
      <c r="M18" s="118"/>
      <c r="N18" s="117"/>
      <c r="O18" s="118"/>
      <c r="P18" s="117"/>
      <c r="Q18" s="118"/>
      <c r="R18" s="117"/>
      <c r="S18" s="115"/>
      <c r="T18" s="115"/>
      <c r="U18" s="115"/>
      <c r="V18" s="115"/>
      <c r="W18" s="115"/>
      <c r="X18" s="115"/>
      <c r="Y18" s="115"/>
      <c r="Z18" s="117"/>
      <c r="AA18" s="115"/>
      <c r="AB18" s="115"/>
      <c r="AC18" s="115"/>
      <c r="AD18" s="115"/>
      <c r="AE18" s="118"/>
      <c r="AF18" s="115"/>
      <c r="AG18" s="118"/>
    </row>
    <row r="19" spans="1:33" s="119" customFormat="1">
      <c r="A19" s="113" t="s">
        <v>298</v>
      </c>
      <c r="B19" s="114"/>
      <c r="C19" s="115"/>
      <c r="D19" s="115"/>
      <c r="E19" s="116"/>
      <c r="F19" s="117"/>
      <c r="G19" s="116"/>
      <c r="H19" s="116"/>
      <c r="I19" s="116"/>
      <c r="J19" s="117"/>
      <c r="K19" s="117"/>
      <c r="L19" s="118"/>
      <c r="M19" s="118"/>
      <c r="N19" s="117"/>
      <c r="O19" s="118"/>
      <c r="P19" s="117"/>
      <c r="Q19" s="118"/>
      <c r="R19" s="117"/>
      <c r="S19" s="115"/>
      <c r="T19" s="115"/>
      <c r="U19" s="115"/>
      <c r="V19" s="115"/>
      <c r="W19" s="115"/>
      <c r="X19" s="115"/>
      <c r="Y19" s="115"/>
      <c r="Z19" s="117"/>
      <c r="AA19" s="115"/>
      <c r="AB19" s="115"/>
      <c r="AC19" s="115"/>
      <c r="AD19" s="115"/>
      <c r="AE19" s="118"/>
      <c r="AF19" s="115"/>
      <c r="AG19" s="118"/>
    </row>
    <row r="20" spans="1:33" s="119" customFormat="1">
      <c r="A20" s="113" t="s">
        <v>299</v>
      </c>
      <c r="B20" s="114"/>
      <c r="C20" s="115"/>
      <c r="D20" s="115"/>
      <c r="E20" s="116"/>
      <c r="F20" s="117"/>
      <c r="G20" s="116"/>
      <c r="H20" s="116"/>
      <c r="I20" s="116"/>
      <c r="J20" s="117"/>
      <c r="K20" s="117"/>
      <c r="L20" s="118"/>
      <c r="M20" s="118"/>
      <c r="N20" s="117"/>
      <c r="O20" s="118"/>
      <c r="P20" s="117"/>
      <c r="Q20" s="118"/>
      <c r="R20" s="117"/>
      <c r="S20" s="115"/>
      <c r="T20" s="115"/>
      <c r="U20" s="115"/>
      <c r="V20" s="115"/>
      <c r="W20" s="115"/>
      <c r="X20" s="115"/>
      <c r="Y20" s="115"/>
      <c r="Z20" s="117"/>
      <c r="AA20" s="115"/>
      <c r="AB20" s="115"/>
      <c r="AC20" s="115"/>
      <c r="AD20" s="115"/>
      <c r="AE20" s="118"/>
      <c r="AF20" s="115"/>
      <c r="AG20" s="118"/>
    </row>
    <row r="21" spans="1:33" s="119" customFormat="1">
      <c r="A21" s="113" t="s">
        <v>300</v>
      </c>
      <c r="B21" s="114"/>
      <c r="C21" s="115"/>
      <c r="D21" s="115"/>
      <c r="E21" s="116"/>
      <c r="F21" s="117"/>
      <c r="G21" s="116"/>
      <c r="H21" s="116"/>
      <c r="I21" s="116"/>
      <c r="J21" s="117"/>
      <c r="K21" s="117"/>
      <c r="L21" s="118"/>
      <c r="M21" s="118"/>
      <c r="N21" s="117"/>
      <c r="O21" s="118"/>
      <c r="P21" s="117"/>
      <c r="Q21" s="118"/>
      <c r="R21" s="117"/>
      <c r="S21" s="115"/>
      <c r="T21" s="115"/>
      <c r="U21" s="115"/>
      <c r="V21" s="115"/>
      <c r="W21" s="115"/>
      <c r="X21" s="115"/>
      <c r="Y21" s="115"/>
      <c r="Z21" s="117"/>
      <c r="AA21" s="115"/>
      <c r="AB21" s="115"/>
      <c r="AC21" s="115"/>
      <c r="AD21" s="115"/>
      <c r="AE21" s="118"/>
      <c r="AF21" s="115"/>
      <c r="AG21" s="118"/>
    </row>
    <row r="22" spans="1:33" s="119" customFormat="1">
      <c r="A22" s="113" t="s">
        <v>301</v>
      </c>
      <c r="B22" s="114"/>
      <c r="C22" s="115"/>
      <c r="D22" s="115"/>
      <c r="E22" s="116"/>
      <c r="F22" s="117"/>
      <c r="G22" s="116"/>
      <c r="H22" s="116"/>
      <c r="I22" s="116"/>
      <c r="J22" s="117"/>
      <c r="K22" s="117"/>
      <c r="L22" s="118"/>
      <c r="M22" s="118"/>
      <c r="N22" s="117"/>
      <c r="O22" s="118"/>
      <c r="P22" s="117"/>
      <c r="Q22" s="118"/>
      <c r="R22" s="117"/>
      <c r="S22" s="115"/>
      <c r="T22" s="115"/>
      <c r="U22" s="115"/>
      <c r="V22" s="115"/>
      <c r="W22" s="115"/>
      <c r="X22" s="115"/>
      <c r="Y22" s="115"/>
      <c r="Z22" s="117"/>
      <c r="AA22" s="115"/>
      <c r="AB22" s="115"/>
      <c r="AC22" s="115"/>
      <c r="AD22" s="115"/>
      <c r="AE22" s="118"/>
      <c r="AF22" s="115"/>
      <c r="AG22" s="118"/>
    </row>
    <row r="23" spans="1:33" s="119" customFormat="1">
      <c r="A23" s="113" t="s">
        <v>302</v>
      </c>
      <c r="B23" s="114"/>
      <c r="C23" s="115"/>
      <c r="D23" s="115"/>
      <c r="E23" s="116"/>
      <c r="F23" s="117"/>
      <c r="G23" s="116"/>
      <c r="H23" s="116"/>
      <c r="I23" s="116"/>
      <c r="J23" s="117"/>
      <c r="K23" s="117"/>
      <c r="L23" s="118"/>
      <c r="M23" s="118"/>
      <c r="N23" s="117"/>
      <c r="O23" s="118"/>
      <c r="P23" s="117"/>
      <c r="Q23" s="118"/>
      <c r="R23" s="117"/>
      <c r="S23" s="115"/>
      <c r="T23" s="115"/>
      <c r="U23" s="115"/>
      <c r="V23" s="115"/>
      <c r="W23" s="115"/>
      <c r="X23" s="115"/>
      <c r="Y23" s="115"/>
      <c r="Z23" s="117"/>
      <c r="AA23" s="115"/>
      <c r="AB23" s="115"/>
      <c r="AC23" s="115"/>
      <c r="AD23" s="115"/>
      <c r="AE23" s="118"/>
      <c r="AF23" s="115"/>
      <c r="AG23" s="118"/>
    </row>
    <row r="24" spans="1:33" s="119" customFormat="1">
      <c r="A24" s="113" t="s">
        <v>303</v>
      </c>
      <c r="B24" s="114"/>
      <c r="C24" s="115"/>
      <c r="D24" s="115"/>
      <c r="E24" s="116"/>
      <c r="F24" s="117"/>
      <c r="G24" s="116"/>
      <c r="H24" s="116"/>
      <c r="I24" s="116"/>
      <c r="J24" s="117"/>
      <c r="K24" s="117"/>
      <c r="L24" s="118"/>
      <c r="M24" s="118"/>
      <c r="N24" s="117"/>
      <c r="O24" s="118"/>
      <c r="P24" s="117"/>
      <c r="Q24" s="118"/>
      <c r="R24" s="117"/>
      <c r="S24" s="115"/>
      <c r="T24" s="115"/>
      <c r="U24" s="115"/>
      <c r="V24" s="115"/>
      <c r="W24" s="115"/>
      <c r="X24" s="115"/>
      <c r="Y24" s="115"/>
      <c r="Z24" s="117"/>
      <c r="AA24" s="115"/>
      <c r="AB24" s="115"/>
      <c r="AC24" s="115"/>
      <c r="AD24" s="115"/>
      <c r="AE24" s="118"/>
      <c r="AF24" s="115"/>
      <c r="AG24" s="118"/>
    </row>
    <row r="25" spans="1:33" s="119" customFormat="1">
      <c r="A25" s="113" t="s">
        <v>304</v>
      </c>
      <c r="B25" s="114"/>
      <c r="C25" s="115"/>
      <c r="D25" s="115"/>
      <c r="E25" s="116"/>
      <c r="F25" s="117"/>
      <c r="G25" s="116"/>
      <c r="H25" s="116"/>
      <c r="I25" s="116"/>
      <c r="J25" s="117"/>
      <c r="K25" s="117"/>
      <c r="L25" s="118"/>
      <c r="M25" s="118"/>
      <c r="N25" s="117"/>
      <c r="O25" s="118"/>
      <c r="P25" s="117"/>
      <c r="Q25" s="118"/>
      <c r="R25" s="117"/>
      <c r="S25" s="115"/>
      <c r="T25" s="115"/>
      <c r="U25" s="115"/>
      <c r="V25" s="115"/>
      <c r="W25" s="115"/>
      <c r="X25" s="115"/>
      <c r="Y25" s="115"/>
      <c r="Z25" s="117"/>
      <c r="AA25" s="115"/>
      <c r="AB25" s="115"/>
      <c r="AC25" s="115"/>
      <c r="AD25" s="115"/>
      <c r="AE25" s="118"/>
      <c r="AF25" s="115"/>
      <c r="AG25" s="118"/>
    </row>
    <row r="26" spans="1:33" s="119" customFormat="1">
      <c r="A26" s="113" t="s">
        <v>305</v>
      </c>
      <c r="B26" s="114"/>
      <c r="C26" s="115"/>
      <c r="D26" s="115"/>
      <c r="E26" s="116"/>
      <c r="F26" s="117"/>
      <c r="G26" s="116"/>
      <c r="H26" s="116"/>
      <c r="I26" s="116"/>
      <c r="J26" s="117"/>
      <c r="K26" s="117"/>
      <c r="L26" s="118"/>
      <c r="M26" s="118"/>
      <c r="N26" s="117"/>
      <c r="O26" s="118"/>
      <c r="P26" s="117"/>
      <c r="Q26" s="118"/>
      <c r="R26" s="117"/>
      <c r="S26" s="115"/>
      <c r="T26" s="115"/>
      <c r="U26" s="115"/>
      <c r="V26" s="115"/>
      <c r="W26" s="115"/>
      <c r="X26" s="115"/>
      <c r="Y26" s="115"/>
      <c r="Z26" s="117"/>
      <c r="AA26" s="115"/>
      <c r="AB26" s="115"/>
      <c r="AC26" s="115"/>
      <c r="AD26" s="115"/>
      <c r="AE26" s="118"/>
      <c r="AF26" s="115"/>
      <c r="AG26" s="118"/>
    </row>
    <row r="27" spans="1:33">
      <c r="A27" s="120"/>
      <c r="B27" s="114"/>
      <c r="C27" s="115"/>
      <c r="D27" s="156"/>
      <c r="E27" s="156"/>
      <c r="F27" s="121"/>
      <c r="G27" s="156"/>
      <c r="H27" s="156"/>
      <c r="I27" s="156"/>
      <c r="J27" s="156"/>
      <c r="K27" s="156"/>
      <c r="L27" s="156"/>
      <c r="M27" s="156"/>
      <c r="N27" s="121"/>
      <c r="O27" s="156"/>
      <c r="P27" s="121"/>
      <c r="Q27" s="156"/>
      <c r="R27" s="121"/>
      <c r="S27" s="156"/>
      <c r="T27" s="156"/>
      <c r="U27" s="156"/>
      <c r="V27" s="156"/>
      <c r="W27" s="156"/>
      <c r="X27" s="156"/>
      <c r="Y27" s="156"/>
      <c r="Z27" s="121"/>
      <c r="AA27" s="156"/>
      <c r="AB27" s="156"/>
      <c r="AC27" s="156"/>
      <c r="AD27" s="156"/>
      <c r="AE27" s="156"/>
      <c r="AF27" s="115"/>
      <c r="AG27" s="164"/>
    </row>
    <row r="28" spans="1:33" s="104" customFormat="1">
      <c r="A28" s="122" t="s">
        <v>24</v>
      </c>
      <c r="B28" s="123"/>
      <c r="C28" s="124"/>
      <c r="D28" s="124">
        <f>SUM(D17:D27)</f>
        <v>0</v>
      </c>
      <c r="E28" s="125"/>
      <c r="F28" s="126">
        <f>SUM(F17:F26)</f>
        <v>0</v>
      </c>
      <c r="G28" s="125"/>
      <c r="H28" s="125"/>
      <c r="I28" s="125"/>
      <c r="J28" s="126">
        <f>SUM(J17:J26)</f>
        <v>0</v>
      </c>
      <c r="K28" s="125"/>
      <c r="L28" s="125"/>
      <c r="M28" s="125"/>
      <c r="N28" s="125"/>
      <c r="O28" s="125"/>
      <c r="P28" s="125"/>
      <c r="Q28" s="125"/>
      <c r="R28" s="125"/>
      <c r="S28" s="125">
        <f>SUM(S17:S26)</f>
        <v>0</v>
      </c>
      <c r="T28" s="125">
        <f t="shared" ref="T28:W28" si="0">SUM(T17:T26)</f>
        <v>0</v>
      </c>
      <c r="U28" s="125">
        <f t="shared" si="0"/>
        <v>0</v>
      </c>
      <c r="V28" s="125">
        <f t="shared" si="0"/>
        <v>0</v>
      </c>
      <c r="W28" s="125">
        <f t="shared" si="0"/>
        <v>0</v>
      </c>
      <c r="X28" s="125"/>
      <c r="Y28" s="125">
        <f>SUM(Y17:Y26)</f>
        <v>0</v>
      </c>
      <c r="Z28" s="126">
        <f>SUM(Z17:Z26)</f>
        <v>0</v>
      </c>
      <c r="AA28" s="125"/>
      <c r="AB28" s="125"/>
      <c r="AC28" s="125"/>
      <c r="AD28" s="125"/>
      <c r="AE28" s="125"/>
      <c r="AF28" s="125"/>
      <c r="AG28" s="125"/>
    </row>
    <row r="30" spans="1:33" ht="20.100000000000001" customHeight="1">
      <c r="A30" s="348" t="s">
        <v>306</v>
      </c>
      <c r="B30" s="348"/>
      <c r="C30" s="141"/>
      <c r="E30" s="104"/>
      <c r="F30" s="104"/>
      <c r="G30" s="104"/>
      <c r="H30" s="104"/>
      <c r="I30" s="104"/>
      <c r="J30" s="104"/>
    </row>
    <row r="31" spans="1:33" ht="47.25">
      <c r="A31" s="159" t="s">
        <v>307</v>
      </c>
      <c r="B31" s="158" t="s">
        <v>308</v>
      </c>
      <c r="C31" s="158" t="s">
        <v>309</v>
      </c>
      <c r="D31" s="354" t="s">
        <v>310</v>
      </c>
      <c r="E31" s="358"/>
      <c r="F31" s="355"/>
      <c r="G31" s="127" t="s">
        <v>311</v>
      </c>
      <c r="H31" s="127"/>
      <c r="I31" s="127"/>
      <c r="J31" s="127" t="s">
        <v>312</v>
      </c>
      <c r="K31" s="354" t="s">
        <v>194</v>
      </c>
      <c r="L31" s="355"/>
    </row>
    <row r="32" spans="1:33" ht="104.1" customHeight="1">
      <c r="A32" s="106"/>
      <c r="B32" s="161" t="s">
        <v>361</v>
      </c>
      <c r="C32" s="161" t="s">
        <v>313</v>
      </c>
      <c r="D32" s="349" t="s">
        <v>332</v>
      </c>
      <c r="E32" s="350"/>
      <c r="F32" s="351"/>
      <c r="G32" s="107" t="s">
        <v>314</v>
      </c>
      <c r="H32" s="107"/>
      <c r="I32" s="107"/>
      <c r="J32" s="107" t="s">
        <v>315</v>
      </c>
      <c r="K32" s="349" t="s">
        <v>316</v>
      </c>
      <c r="L32" s="351"/>
    </row>
    <row r="33" spans="1:27">
      <c r="A33" s="113" t="s">
        <v>317</v>
      </c>
      <c r="B33" s="156"/>
      <c r="C33" s="128"/>
      <c r="D33" s="359"/>
      <c r="E33" s="359"/>
      <c r="F33" s="359"/>
      <c r="G33" s="156"/>
      <c r="H33" s="156"/>
      <c r="I33" s="156"/>
      <c r="J33" s="156"/>
      <c r="K33" s="360"/>
      <c r="L33" s="361"/>
      <c r="M33" s="104"/>
      <c r="N33" s="104"/>
      <c r="O33" s="104"/>
      <c r="P33" s="104"/>
      <c r="Q33" s="104"/>
      <c r="R33" s="104"/>
      <c r="S33" s="104"/>
      <c r="T33" s="104"/>
      <c r="U33" s="104"/>
      <c r="V33" s="104"/>
      <c r="W33" s="104"/>
      <c r="X33" s="104"/>
      <c r="Y33" s="104"/>
      <c r="Z33" s="104"/>
    </row>
    <row r="34" spans="1:27">
      <c r="A34" s="113" t="s">
        <v>318</v>
      </c>
      <c r="B34" s="156"/>
      <c r="C34" s="128"/>
      <c r="D34" s="362"/>
      <c r="E34" s="362"/>
      <c r="F34" s="362"/>
      <c r="G34" s="156"/>
      <c r="H34" s="156"/>
      <c r="I34" s="156"/>
      <c r="J34" s="156"/>
      <c r="K34" s="363"/>
      <c r="L34" s="364"/>
      <c r="M34" s="104"/>
      <c r="N34" s="104"/>
      <c r="O34" s="104"/>
      <c r="P34" s="104"/>
      <c r="Q34" s="104"/>
      <c r="R34" s="104"/>
      <c r="S34" s="104"/>
      <c r="T34" s="104"/>
      <c r="U34" s="104"/>
      <c r="V34" s="104"/>
      <c r="W34" s="104"/>
      <c r="X34" s="104"/>
      <c r="Y34" s="104"/>
      <c r="Z34" s="104"/>
    </row>
    <row r="35" spans="1:27">
      <c r="A35" s="113" t="s">
        <v>319</v>
      </c>
      <c r="B35" s="156"/>
      <c r="C35" s="128"/>
      <c r="D35" s="362"/>
      <c r="E35" s="362"/>
      <c r="F35" s="362"/>
      <c r="G35" s="156"/>
      <c r="H35" s="156"/>
      <c r="I35" s="156"/>
      <c r="J35" s="156"/>
      <c r="K35" s="363"/>
      <c r="L35" s="364"/>
      <c r="M35" s="104"/>
      <c r="N35" s="104"/>
      <c r="O35" s="104"/>
      <c r="P35" s="104"/>
      <c r="Q35" s="104"/>
      <c r="R35" s="104"/>
      <c r="S35" s="104"/>
      <c r="T35" s="104"/>
      <c r="U35" s="104"/>
      <c r="V35" s="104"/>
      <c r="W35" s="104"/>
      <c r="X35" s="104"/>
      <c r="Y35" s="104"/>
      <c r="Z35" s="104"/>
    </row>
    <row r="36" spans="1:27">
      <c r="A36" s="113" t="s">
        <v>320</v>
      </c>
      <c r="B36" s="156"/>
      <c r="C36" s="128"/>
      <c r="D36" s="362"/>
      <c r="E36" s="362"/>
      <c r="F36" s="362"/>
      <c r="G36" s="156"/>
      <c r="H36" s="156"/>
      <c r="I36" s="156"/>
      <c r="J36" s="156"/>
      <c r="K36" s="363"/>
      <c r="L36" s="364"/>
      <c r="M36" s="104"/>
      <c r="N36" s="104"/>
      <c r="O36" s="104"/>
      <c r="P36" s="104"/>
      <c r="Q36" s="104"/>
      <c r="R36" s="104"/>
      <c r="S36" s="104"/>
      <c r="T36" s="104"/>
      <c r="U36" s="104"/>
      <c r="V36" s="104"/>
      <c r="W36" s="104"/>
      <c r="X36" s="104"/>
      <c r="Y36" s="104"/>
      <c r="Z36" s="104"/>
    </row>
    <row r="37" spans="1:27">
      <c r="A37" s="113" t="s">
        <v>321</v>
      </c>
      <c r="B37" s="156"/>
      <c r="C37" s="128"/>
      <c r="D37" s="362"/>
      <c r="E37" s="362"/>
      <c r="F37" s="362"/>
      <c r="G37" s="156"/>
      <c r="H37" s="156"/>
      <c r="I37" s="156"/>
      <c r="J37" s="156"/>
      <c r="K37" s="363"/>
      <c r="L37" s="364"/>
      <c r="M37" s="104"/>
      <c r="N37" s="104"/>
      <c r="O37" s="104"/>
      <c r="P37" s="104"/>
      <c r="Q37" s="104"/>
      <c r="R37" s="104"/>
      <c r="S37" s="104"/>
      <c r="T37" s="104"/>
      <c r="U37" s="104"/>
      <c r="V37" s="104"/>
      <c r="W37" s="104"/>
      <c r="X37" s="104"/>
      <c r="Y37" s="104"/>
      <c r="Z37" s="104"/>
    </row>
    <row r="38" spans="1:27">
      <c r="A38" s="113" t="s">
        <v>322</v>
      </c>
      <c r="B38" s="156"/>
      <c r="C38" s="128"/>
      <c r="D38" s="362"/>
      <c r="E38" s="362"/>
      <c r="F38" s="362"/>
      <c r="G38" s="156"/>
      <c r="H38" s="156"/>
      <c r="I38" s="156"/>
      <c r="J38" s="156"/>
      <c r="K38" s="363"/>
      <c r="L38" s="364"/>
      <c r="M38" s="104"/>
      <c r="N38" s="104"/>
      <c r="O38" s="104"/>
      <c r="P38" s="104"/>
      <c r="Q38" s="104"/>
      <c r="R38" s="104"/>
      <c r="S38" s="104"/>
      <c r="T38" s="104"/>
      <c r="U38" s="104"/>
      <c r="V38" s="104"/>
      <c r="W38" s="104"/>
      <c r="X38" s="104"/>
      <c r="Y38" s="104"/>
      <c r="Z38" s="104"/>
    </row>
    <row r="39" spans="1:27">
      <c r="A39" s="113" t="s">
        <v>323</v>
      </c>
      <c r="B39" s="156"/>
      <c r="C39" s="128"/>
      <c r="D39" s="362"/>
      <c r="E39" s="362"/>
      <c r="F39" s="362"/>
      <c r="G39" s="156"/>
      <c r="H39" s="156"/>
      <c r="I39" s="156"/>
      <c r="J39" s="156"/>
      <c r="K39" s="363"/>
      <c r="L39" s="364"/>
      <c r="M39" s="104"/>
      <c r="N39" s="104"/>
      <c r="O39" s="104"/>
      <c r="P39" s="104"/>
      <c r="Q39" s="104"/>
      <c r="R39" s="104"/>
      <c r="S39" s="104"/>
      <c r="T39" s="104"/>
      <c r="U39" s="104"/>
      <c r="V39" s="104"/>
      <c r="W39" s="104"/>
      <c r="X39" s="104"/>
      <c r="Y39" s="104"/>
      <c r="Z39" s="104"/>
    </row>
    <row r="40" spans="1:27">
      <c r="A40" s="113" t="s">
        <v>324</v>
      </c>
      <c r="B40" s="156"/>
      <c r="C40" s="128"/>
      <c r="D40" s="362"/>
      <c r="E40" s="362"/>
      <c r="F40" s="362"/>
      <c r="G40" s="156"/>
      <c r="H40" s="156"/>
      <c r="I40" s="156"/>
      <c r="J40" s="156"/>
      <c r="K40" s="363"/>
      <c r="L40" s="364"/>
      <c r="M40" s="104"/>
      <c r="N40" s="104"/>
      <c r="O40" s="104"/>
      <c r="P40" s="104"/>
      <c r="Q40" s="104"/>
      <c r="R40" s="104"/>
      <c r="S40" s="104"/>
      <c r="T40" s="104"/>
      <c r="U40" s="104"/>
      <c r="V40" s="104"/>
      <c r="W40" s="104"/>
      <c r="X40" s="104"/>
      <c r="Y40" s="104"/>
      <c r="Z40" s="104"/>
    </row>
    <row r="41" spans="1:27">
      <c r="A41" s="113" t="s">
        <v>325</v>
      </c>
      <c r="B41" s="156"/>
      <c r="C41" s="128"/>
      <c r="D41" s="362"/>
      <c r="E41" s="362"/>
      <c r="F41" s="362"/>
      <c r="G41" s="156"/>
      <c r="H41" s="156"/>
      <c r="I41" s="156"/>
      <c r="J41" s="156"/>
      <c r="K41" s="363"/>
      <c r="L41" s="364"/>
      <c r="M41" s="104"/>
      <c r="N41" s="104"/>
      <c r="O41" s="104"/>
      <c r="P41" s="104"/>
      <c r="Q41" s="104"/>
      <c r="R41" s="104"/>
      <c r="S41" s="104"/>
      <c r="T41" s="104"/>
      <c r="U41" s="104"/>
      <c r="V41" s="104"/>
      <c r="W41" s="104"/>
      <c r="X41" s="104"/>
      <c r="Y41" s="104"/>
      <c r="Z41" s="104"/>
    </row>
    <row r="42" spans="1:27">
      <c r="A42" s="113" t="s">
        <v>326</v>
      </c>
      <c r="B42" s="156"/>
      <c r="C42" s="128"/>
      <c r="D42" s="362"/>
      <c r="E42" s="362"/>
      <c r="F42" s="362"/>
      <c r="G42" s="156"/>
      <c r="H42" s="156"/>
      <c r="I42" s="156"/>
      <c r="J42" s="156"/>
      <c r="K42" s="363"/>
      <c r="L42" s="364"/>
      <c r="M42" s="104"/>
      <c r="N42" s="104"/>
      <c r="O42" s="104"/>
      <c r="P42" s="104"/>
      <c r="Q42" s="104"/>
      <c r="R42" s="104"/>
      <c r="S42" s="104"/>
      <c r="T42" s="104"/>
      <c r="U42" s="104"/>
      <c r="V42" s="104"/>
      <c r="W42" s="104"/>
      <c r="X42" s="104"/>
      <c r="Y42" s="104"/>
      <c r="Z42" s="104"/>
    </row>
    <row r="43" spans="1:27">
      <c r="A43" s="129"/>
      <c r="B43" s="156"/>
      <c r="C43" s="130"/>
      <c r="D43" s="347"/>
      <c r="E43" s="347"/>
      <c r="F43" s="347"/>
      <c r="G43" s="156"/>
      <c r="H43" s="156"/>
      <c r="I43" s="156"/>
      <c r="J43" s="156"/>
      <c r="K43" s="363"/>
      <c r="L43" s="364"/>
      <c r="M43" s="104"/>
      <c r="N43" s="104"/>
      <c r="O43" s="104"/>
      <c r="P43" s="104"/>
      <c r="Q43" s="104"/>
      <c r="R43" s="104"/>
      <c r="S43" s="104"/>
      <c r="T43" s="104"/>
      <c r="U43" s="104"/>
      <c r="V43" s="104"/>
      <c r="W43" s="104"/>
      <c r="X43" s="104"/>
      <c r="Y43" s="104"/>
      <c r="Z43" s="104"/>
    </row>
    <row r="44" spans="1:27">
      <c r="A44" s="131" t="s">
        <v>24</v>
      </c>
      <c r="B44" s="132">
        <f>SUM(B33:B42)</f>
        <v>0</v>
      </c>
      <c r="C44" s="133"/>
      <c r="D44" s="133"/>
      <c r="E44" s="133"/>
      <c r="F44" s="133"/>
      <c r="G44" s="133"/>
      <c r="H44" s="133"/>
      <c r="I44" s="133"/>
      <c r="J44" s="133"/>
      <c r="K44" s="365"/>
      <c r="L44" s="366"/>
      <c r="M44" s="104"/>
      <c r="N44" s="104"/>
      <c r="O44" s="104"/>
      <c r="P44" s="104"/>
      <c r="Q44" s="104"/>
      <c r="R44" s="104"/>
      <c r="S44" s="104"/>
      <c r="T44" s="104"/>
      <c r="U44" s="104"/>
      <c r="V44" s="104"/>
      <c r="W44" s="104"/>
      <c r="X44" s="104"/>
      <c r="Y44" s="104"/>
      <c r="Z44" s="104"/>
    </row>
    <row r="45" spans="1:27">
      <c r="M45" s="134"/>
      <c r="N45" s="134"/>
      <c r="O45" s="134"/>
      <c r="P45" s="134"/>
      <c r="Q45" s="134"/>
      <c r="R45" s="134"/>
      <c r="S45" s="104"/>
      <c r="T45" s="104"/>
      <c r="U45" s="104"/>
      <c r="V45" s="104"/>
      <c r="W45" s="104"/>
      <c r="X45" s="104"/>
      <c r="Y45" s="104"/>
      <c r="Z45" s="104"/>
      <c r="AA45" s="104"/>
    </row>
    <row r="46" spans="1:27" ht="20.100000000000001" customHeight="1">
      <c r="A46" s="142"/>
      <c r="B46" s="142"/>
      <c r="C46" s="142"/>
      <c r="D46" s="134"/>
      <c r="E46" s="134"/>
      <c r="F46" s="134"/>
      <c r="G46" s="134"/>
      <c r="H46" s="134"/>
      <c r="I46" s="134"/>
      <c r="J46" s="134"/>
      <c r="K46" s="134"/>
      <c r="L46" s="134"/>
      <c r="M46" s="134"/>
      <c r="N46" s="134"/>
      <c r="O46" s="134"/>
      <c r="P46" s="134"/>
      <c r="Q46" s="134"/>
      <c r="R46" s="134"/>
      <c r="S46" s="134"/>
    </row>
    <row r="47" spans="1:27">
      <c r="A47" s="155"/>
      <c r="B47" s="116"/>
      <c r="C47" s="116"/>
      <c r="D47" s="134"/>
      <c r="E47" s="155"/>
      <c r="F47" s="155"/>
      <c r="G47" s="116"/>
      <c r="H47" s="116"/>
      <c r="I47" s="116"/>
      <c r="J47" s="134"/>
      <c r="K47" s="134"/>
      <c r="L47" s="134"/>
      <c r="M47" s="134"/>
      <c r="N47" s="134"/>
      <c r="O47" s="134"/>
      <c r="P47" s="134"/>
      <c r="Q47" s="134"/>
      <c r="R47" s="134"/>
      <c r="S47" s="134"/>
    </row>
    <row r="48" spans="1:27">
      <c r="A48" s="134"/>
      <c r="B48" s="155"/>
      <c r="C48" s="155"/>
      <c r="D48" s="155"/>
      <c r="E48" s="155"/>
      <c r="F48" s="155"/>
      <c r="G48" s="134"/>
      <c r="H48" s="134"/>
      <c r="I48" s="134"/>
      <c r="J48" s="134"/>
      <c r="K48" s="134"/>
      <c r="L48" s="134"/>
      <c r="M48" s="134"/>
      <c r="N48" s="134"/>
      <c r="O48" s="134"/>
      <c r="P48" s="134"/>
      <c r="Q48" s="134"/>
      <c r="R48" s="134"/>
      <c r="S48" s="134"/>
    </row>
    <row r="49" spans="1:19">
      <c r="A49" s="134"/>
      <c r="B49" s="134"/>
      <c r="C49" s="134"/>
      <c r="D49" s="134"/>
      <c r="E49" s="134"/>
      <c r="F49" s="135"/>
      <c r="G49" s="134"/>
      <c r="H49" s="134"/>
      <c r="I49" s="134"/>
      <c r="J49" s="134"/>
      <c r="K49" s="134"/>
      <c r="L49" s="134"/>
      <c r="M49" s="135"/>
      <c r="N49" s="135"/>
      <c r="O49" s="135"/>
      <c r="P49" s="135"/>
      <c r="Q49" s="135"/>
      <c r="R49" s="135"/>
      <c r="S49" s="135"/>
    </row>
    <row r="50" spans="1:19">
      <c r="A50" s="134"/>
      <c r="B50" s="134"/>
      <c r="C50" s="134"/>
      <c r="D50" s="134"/>
      <c r="E50" s="134"/>
      <c r="F50" s="135"/>
      <c r="G50" s="134"/>
      <c r="H50" s="134"/>
      <c r="I50" s="134"/>
      <c r="J50" s="134"/>
      <c r="K50" s="134"/>
      <c r="L50" s="134"/>
      <c r="M50" s="135"/>
      <c r="N50" s="135"/>
      <c r="O50" s="135"/>
      <c r="P50" s="135"/>
      <c r="Q50" s="135"/>
      <c r="R50" s="135"/>
      <c r="S50" s="135"/>
    </row>
    <row r="51" spans="1:19">
      <c r="A51" s="134"/>
      <c r="B51" s="134"/>
      <c r="C51" s="134"/>
      <c r="D51" s="134"/>
      <c r="E51" s="134"/>
      <c r="F51" s="135"/>
      <c r="G51" s="134"/>
      <c r="H51" s="134"/>
      <c r="I51" s="134"/>
      <c r="J51" s="134"/>
      <c r="K51" s="134"/>
      <c r="L51" s="134"/>
      <c r="M51" s="134"/>
      <c r="N51" s="134"/>
      <c r="O51" s="134"/>
      <c r="P51" s="134"/>
      <c r="Q51" s="134"/>
      <c r="R51" s="134"/>
      <c r="S51" s="134"/>
    </row>
    <row r="52" spans="1:19">
      <c r="A52" s="119"/>
      <c r="F52" s="136"/>
    </row>
    <row r="53" spans="1:19">
      <c r="A53" s="119"/>
      <c r="F53" s="136"/>
    </row>
  </sheetData>
  <mergeCells count="42">
    <mergeCell ref="D42:F42"/>
    <mergeCell ref="K42:L42"/>
    <mergeCell ref="D43:F43"/>
    <mergeCell ref="K43:L43"/>
    <mergeCell ref="K44:L44"/>
    <mergeCell ref="D39:F39"/>
    <mergeCell ref="K39:L39"/>
    <mergeCell ref="D40:F40"/>
    <mergeCell ref="K40:L40"/>
    <mergeCell ref="D41:F41"/>
    <mergeCell ref="K41:L41"/>
    <mergeCell ref="D36:F36"/>
    <mergeCell ref="K36:L36"/>
    <mergeCell ref="D37:F37"/>
    <mergeCell ref="K37:L37"/>
    <mergeCell ref="D38:F38"/>
    <mergeCell ref="K38:L38"/>
    <mergeCell ref="D33:F33"/>
    <mergeCell ref="K33:L33"/>
    <mergeCell ref="D34:F34"/>
    <mergeCell ref="K34:L34"/>
    <mergeCell ref="D35:F35"/>
    <mergeCell ref="K35:L35"/>
    <mergeCell ref="Y15:Z15"/>
    <mergeCell ref="AB15:AF15"/>
    <mergeCell ref="A30:B30"/>
    <mergeCell ref="D31:F31"/>
    <mergeCell ref="K31:L31"/>
    <mergeCell ref="M15:R15"/>
    <mergeCell ref="S15:W15"/>
    <mergeCell ref="D32:F32"/>
    <mergeCell ref="K32:L32"/>
    <mergeCell ref="D15:E15"/>
    <mergeCell ref="F15:G15"/>
    <mergeCell ref="H15:I15"/>
    <mergeCell ref="J15:L15"/>
    <mergeCell ref="A1:B1"/>
    <mergeCell ref="A3:B3"/>
    <mergeCell ref="C3:E3"/>
    <mergeCell ref="C7:D7"/>
    <mergeCell ref="X10:X14"/>
    <mergeCell ref="A14:B14"/>
  </mergeCells>
  <dataValidations count="13">
    <dataValidation type="list" allowBlank="1" showInputMessage="1" showErrorMessage="1" sqref="I17:I26" xr:uid="{484119C5-FB12-472F-99FD-BB764F058EED}">
      <formula1>"Included in rem package, Paid above rem package"</formula1>
    </dataValidation>
    <dataValidation type="list" allowBlank="1" showInputMessage="1" showErrorMessage="1" sqref="G17:G26" xr:uid="{101FA29C-6A34-48D1-936A-5E311B54902F}">
      <formula1>"Drawings,Salary + Drawings,Salary,Hourly Rate,Other"</formula1>
    </dataValidation>
    <dataValidation type="list" allowBlank="1" showInputMessage="1" showErrorMessage="1" sqref="D33:F42" xr:uid="{C71E2D5D-A95B-4362-BE9E-E3DEA14883CF}">
      <formula1>"Lost Time &amp; Light Duties,Lost Time,Light Duties,No Impact"</formula1>
    </dataValidation>
    <dataValidation type="list" allowBlank="1" showInputMessage="1" showErrorMessage="1" sqref="D43:F43" xr:uid="{7BFA50A7-999F-447B-A3EE-C71B0385FE87}">
      <formula1>"Lost Time &amp; Light DutiesLost Time,,Light Duties,No Impact"</formula1>
    </dataValidation>
    <dataValidation type="list" allowBlank="1" showInputMessage="1" showErrorMessage="1" sqref="B17:B26" xr:uid="{316F1170-84BE-4D23-8384-F4E8BB6FBA10}">
      <formula1>"Owner,Operations Manager,Admin,Farm Manager,2IC,Herd Manager,Assistant Herd Manager,Farm Assistant,Relief Staff,Calf Rearer"</formula1>
    </dataValidation>
    <dataValidation type="list" allowBlank="1" showInputMessage="1" showErrorMessage="1" sqref="AE17:AE26" xr:uid="{99BD5158-CAD4-4488-99AE-6663701AF659}">
      <formula1>"Fixed term contract ended,Family,Career Advancement,Health or Medical,Didn't fit with the culture,Didn't perform to the required level,Dismissed,Other"</formula1>
    </dataValidation>
    <dataValidation type="list" allowBlank="1" showInputMessage="1" showErrorMessage="1" sqref="E17:E26" xr:uid="{8024B60E-F34B-4F6B-80EE-6D843090243B}">
      <formula1>"Estimated,Timesheet,Other"</formula1>
    </dataValidation>
    <dataValidation type="list" allowBlank="1" showInputMessage="1" showErrorMessage="1" sqref="C33:C43" xr:uid="{BA3F830D-5F6C-49ED-869D-4C47DD03A95C}">
      <formula1>"No Treatment required,First Aid given at workplace,Medical Treatment by Doctor/A&amp;E,Hospitalisation overnight or more,Fatality"</formula1>
    </dataValidation>
    <dataValidation type="list" allowBlank="1" showInputMessage="1" showErrorMessage="1" sqref="AF17:AF27" xr:uid="{B1E397F7-E37B-45DD-BC40-2041EC2571C2}">
      <formula1>"Expected,Unexpected"</formula1>
    </dataValidation>
    <dataValidation type="list" allowBlank="1" showInputMessage="1" showErrorMessage="1" sqref="L17:L26" xr:uid="{C6043695-7B1F-464E-811B-D5EC73C6C2B9}">
      <formula1>"Seperate tenancy agreement,Tenancy agreement included in employment agreement,No tenancy agreement required as employee not in farm accomodation,No tenancy agreement and employee is in farm accomodation,No tenancy agreement"</formula1>
    </dataValidation>
    <dataValidation type="list" allowBlank="1" showInputMessage="1" showErrorMessage="1" sqref="AA17:AB26 D8:D11 H17:H26" xr:uid="{42E3D9D4-3A10-46B4-B9EC-92C983808F2C}">
      <formula1>"Yes,No"</formula1>
    </dataValidation>
    <dataValidation type="list" allowBlank="1" showInputMessage="1" showErrorMessage="1" sqref="Q17:Q26 M17:M26 O17:O26" xr:uid="{5BDA5B35-B70D-4F49-A21D-0A6EA84047E1}">
      <formula1>"Wet Weather Gear,Bike,Meat,Firewood,Milk,Company Vehicle"</formula1>
    </dataValidation>
    <dataValidation type="list" allowBlank="1" showInputMessage="1" showErrorMessage="1" sqref="X17:X26" xr:uid="{FA8A8E2C-9D7E-42BE-B884-20B8D70DC639}">
      <formula1>"3 minutes or under,10 minutes or under,20 minutes or under,30 minutes or under,Over 30 minutes"</formula1>
    </dataValidation>
  </dataValidations>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5"/>
  <sheetViews>
    <sheetView topLeftCell="A19" workbookViewId="0">
      <selection activeCell="D48" sqref="D48"/>
    </sheetView>
  </sheetViews>
  <sheetFormatPr defaultRowHeight="15.75"/>
  <cols>
    <col min="1" max="5" width="32.625" customWidth="1"/>
    <col min="6" max="10" width="22.625" customWidth="1"/>
  </cols>
  <sheetData>
    <row r="1" spans="1:5" s="1" customFormat="1">
      <c r="A1" s="1" t="s">
        <v>56</v>
      </c>
    </row>
    <row r="3" spans="1:5">
      <c r="A3" s="2" t="s">
        <v>57</v>
      </c>
      <c r="B3" s="2" t="s">
        <v>58</v>
      </c>
      <c r="C3" s="2" t="s">
        <v>59</v>
      </c>
      <c r="D3" s="2" t="s">
        <v>60</v>
      </c>
      <c r="E3" s="2" t="s">
        <v>61</v>
      </c>
    </row>
    <row r="4" spans="1:5">
      <c r="A4" t="s">
        <v>62</v>
      </c>
      <c r="B4" t="s">
        <v>63</v>
      </c>
      <c r="C4" t="s">
        <v>64</v>
      </c>
      <c r="D4" t="s">
        <v>65</v>
      </c>
      <c r="E4" t="s">
        <v>66</v>
      </c>
    </row>
    <row r="5" spans="1:5">
      <c r="A5" t="s">
        <v>67</v>
      </c>
      <c r="B5" t="s">
        <v>68</v>
      </c>
      <c r="C5" t="s">
        <v>69</v>
      </c>
      <c r="D5" t="s">
        <v>70</v>
      </c>
      <c r="E5" t="s">
        <v>71</v>
      </c>
    </row>
    <row r="6" spans="1:5">
      <c r="A6" t="s">
        <v>72</v>
      </c>
      <c r="B6" t="s">
        <v>73</v>
      </c>
      <c r="D6" s="3" t="s">
        <v>74</v>
      </c>
      <c r="E6" t="s">
        <v>75</v>
      </c>
    </row>
    <row r="7" spans="1:5">
      <c r="A7" t="s">
        <v>76</v>
      </c>
      <c r="B7" t="s">
        <v>77</v>
      </c>
    </row>
    <row r="8" spans="1:5">
      <c r="A8" t="s">
        <v>78</v>
      </c>
    </row>
    <row r="9" spans="1:5">
      <c r="A9" t="s">
        <v>79</v>
      </c>
    </row>
    <row r="10" spans="1:5">
      <c r="A10" t="s">
        <v>18</v>
      </c>
    </row>
    <row r="13" spans="1:5">
      <c r="A13" s="2" t="s">
        <v>80</v>
      </c>
      <c r="B13" s="2" t="s">
        <v>81</v>
      </c>
      <c r="C13" s="2" t="s">
        <v>82</v>
      </c>
      <c r="D13" s="2"/>
      <c r="E13" s="2" t="s">
        <v>122</v>
      </c>
    </row>
    <row r="14" spans="1:5" s="3" customFormat="1">
      <c r="A14" s="3" t="s">
        <v>83</v>
      </c>
      <c r="B14" s="3" t="s">
        <v>83</v>
      </c>
      <c r="C14" s="3" t="s">
        <v>74</v>
      </c>
      <c r="E14" s="3" t="s">
        <v>123</v>
      </c>
    </row>
    <row r="15" spans="1:5">
      <c r="A15" t="s">
        <v>84</v>
      </c>
      <c r="B15" t="s">
        <v>85</v>
      </c>
      <c r="C15" s="3" t="s">
        <v>86</v>
      </c>
      <c r="D15" s="3"/>
      <c r="E15" s="3" t="s">
        <v>69</v>
      </c>
    </row>
    <row r="16" spans="1:5" ht="19.5">
      <c r="A16" t="s">
        <v>87</v>
      </c>
      <c r="B16" t="s">
        <v>88</v>
      </c>
      <c r="C16" t="s">
        <v>89</v>
      </c>
      <c r="E16" s="56" t="s">
        <v>124</v>
      </c>
    </row>
    <row r="17" spans="1:4">
      <c r="A17" t="s">
        <v>90</v>
      </c>
      <c r="B17" t="s">
        <v>91</v>
      </c>
      <c r="C17" t="s">
        <v>92</v>
      </c>
    </row>
    <row r="18" spans="1:4">
      <c r="B18" t="s">
        <v>93</v>
      </c>
      <c r="C18" t="s">
        <v>94</v>
      </c>
    </row>
    <row r="19" spans="1:4">
      <c r="B19" t="s">
        <v>95</v>
      </c>
    </row>
    <row r="21" spans="1:4" ht="17.25" customHeight="1"/>
    <row r="22" spans="1:4" s="4" customFormat="1">
      <c r="A22" s="1" t="s">
        <v>96</v>
      </c>
    </row>
    <row r="24" spans="1:4">
      <c r="A24" s="2" t="s">
        <v>97</v>
      </c>
      <c r="B24" s="2" t="s">
        <v>98</v>
      </c>
      <c r="C24" s="2" t="s">
        <v>99</v>
      </c>
      <c r="D24" s="2" t="s">
        <v>100</v>
      </c>
    </row>
    <row r="25" spans="1:4">
      <c r="A25" t="s">
        <v>101</v>
      </c>
      <c r="B25" t="s">
        <v>102</v>
      </c>
      <c r="C25" t="s">
        <v>103</v>
      </c>
      <c r="D25" t="s">
        <v>103</v>
      </c>
    </row>
    <row r="26" spans="1:4">
      <c r="A26" t="s">
        <v>104</v>
      </c>
      <c r="B26" t="s">
        <v>105</v>
      </c>
      <c r="C26" t="s">
        <v>106</v>
      </c>
      <c r="D26" t="s">
        <v>106</v>
      </c>
    </row>
    <row r="27" spans="1:4">
      <c r="A27" t="s">
        <v>107</v>
      </c>
      <c r="B27" t="s">
        <v>108</v>
      </c>
      <c r="C27" t="s">
        <v>109</v>
      </c>
      <c r="D27" t="s">
        <v>109</v>
      </c>
    </row>
    <row r="28" spans="1:4">
      <c r="B28" t="s">
        <v>110</v>
      </c>
      <c r="C28" t="s">
        <v>111</v>
      </c>
      <c r="D28" t="s">
        <v>111</v>
      </c>
    </row>
    <row r="29" spans="1:4">
      <c r="B29" t="s">
        <v>112</v>
      </c>
      <c r="C29" t="s">
        <v>18</v>
      </c>
      <c r="D29" t="s">
        <v>113</v>
      </c>
    </row>
    <row r="30" spans="1:4">
      <c r="B30" t="s">
        <v>114</v>
      </c>
      <c r="D30" t="s">
        <v>115</v>
      </c>
    </row>
    <row r="31" spans="1:4">
      <c r="B31" t="s">
        <v>116</v>
      </c>
      <c r="D31" t="s">
        <v>18</v>
      </c>
    </row>
    <row r="34" spans="1:4" s="1" customFormat="1">
      <c r="A34" s="1" t="s">
        <v>117</v>
      </c>
    </row>
    <row r="38" spans="1:4" s="1" customFormat="1">
      <c r="A38" s="1" t="s">
        <v>129</v>
      </c>
    </row>
    <row r="40" spans="1:4">
      <c r="A40" s="2" t="s">
        <v>130</v>
      </c>
      <c r="B40" s="2" t="s">
        <v>150</v>
      </c>
    </row>
    <row r="41" spans="1:4">
      <c r="A41" t="s">
        <v>25</v>
      </c>
      <c r="B41" t="s">
        <v>29</v>
      </c>
      <c r="D41" t="s">
        <v>239</v>
      </c>
    </row>
    <row r="42" spans="1:4">
      <c r="A42" t="s">
        <v>27</v>
      </c>
      <c r="B42" t="s">
        <v>160</v>
      </c>
      <c r="D42" t="s">
        <v>240</v>
      </c>
    </row>
    <row r="43" spans="1:4">
      <c r="A43" t="s">
        <v>145</v>
      </c>
      <c r="B43" t="s">
        <v>156</v>
      </c>
      <c r="D43" t="s">
        <v>241</v>
      </c>
    </row>
    <row r="44" spans="1:4">
      <c r="A44" t="s">
        <v>26</v>
      </c>
      <c r="B44" t="s">
        <v>158</v>
      </c>
      <c r="D44" t="s">
        <v>242</v>
      </c>
    </row>
    <row r="45" spans="1:4">
      <c r="A45" t="s">
        <v>144</v>
      </c>
      <c r="B45" t="s">
        <v>159</v>
      </c>
      <c r="D45" t="s">
        <v>243</v>
      </c>
    </row>
    <row r="46" spans="1:4">
      <c r="A46" t="s">
        <v>131</v>
      </c>
    </row>
    <row r="47" spans="1:4">
      <c r="A47" t="s">
        <v>132</v>
      </c>
    </row>
    <row r="48" spans="1:4">
      <c r="A48" t="s">
        <v>133</v>
      </c>
    </row>
    <row r="49" spans="1:1">
      <c r="A49" t="s">
        <v>134</v>
      </c>
    </row>
    <row r="50" spans="1:1">
      <c r="A50" t="s">
        <v>135</v>
      </c>
    </row>
    <row r="51" spans="1:1">
      <c r="A51" t="s">
        <v>136</v>
      </c>
    </row>
    <row r="52" spans="1:1">
      <c r="A52" t="s">
        <v>137</v>
      </c>
    </row>
    <row r="53" spans="1:1">
      <c r="A53" t="s">
        <v>138</v>
      </c>
    </row>
    <row r="54" spans="1:1">
      <c r="A54" t="s">
        <v>139</v>
      </c>
    </row>
    <row r="55" spans="1:1">
      <c r="A55" t="s">
        <v>140</v>
      </c>
    </row>
    <row r="56" spans="1:1">
      <c r="A56" t="s">
        <v>142</v>
      </c>
    </row>
    <row r="57" spans="1:1">
      <c r="A57" t="s">
        <v>143</v>
      </c>
    </row>
    <row r="58" spans="1:1">
      <c r="A58" t="s">
        <v>141</v>
      </c>
    </row>
    <row r="59" spans="1:1">
      <c r="A59" t="s">
        <v>155</v>
      </c>
    </row>
    <row r="60" spans="1:1">
      <c r="A60" t="s">
        <v>146</v>
      </c>
    </row>
    <row r="61" spans="1:1">
      <c r="A61" t="s">
        <v>148</v>
      </c>
    </row>
    <row r="62" spans="1:1">
      <c r="A62" t="s">
        <v>147</v>
      </c>
    </row>
    <row r="63" spans="1:1">
      <c r="A63" t="s">
        <v>149</v>
      </c>
    </row>
    <row r="65" spans="1:1">
      <c r="A65" s="9"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L45"/>
  <sheetViews>
    <sheetView showGridLines="0" zoomScaleNormal="100" zoomScaleSheetLayoutView="80" zoomScalePageLayoutView="90" workbookViewId="0">
      <selection activeCell="E40" sqref="E40"/>
    </sheetView>
  </sheetViews>
  <sheetFormatPr defaultColWidth="9" defaultRowHeight="17.25" customHeight="1"/>
  <cols>
    <col min="1" max="1" width="98.5" style="82" customWidth="1"/>
    <col min="2" max="2" width="76.125" style="82" customWidth="1"/>
    <col min="3" max="3" width="2" style="82" customWidth="1"/>
    <col min="4" max="4" width="9" style="82"/>
    <col min="5" max="5" width="26" style="82" customWidth="1"/>
    <col min="6" max="6" width="29.75" style="82" bestFit="1" customWidth="1"/>
    <col min="7" max="11" width="14.25" style="82" customWidth="1"/>
    <col min="12" max="12" width="33.375" style="82" customWidth="1"/>
    <col min="13" max="16384" width="9" style="82"/>
  </cols>
  <sheetData>
    <row r="1" spans="1:12" ht="17.25" customHeight="1">
      <c r="A1" s="368" t="s">
        <v>244</v>
      </c>
      <c r="B1" s="369"/>
      <c r="D1" s="372" t="s">
        <v>199</v>
      </c>
      <c r="E1" s="373"/>
      <c r="F1" s="373"/>
      <c r="G1" s="373"/>
      <c r="H1" s="373"/>
      <c r="I1" s="373"/>
      <c r="J1" s="373"/>
      <c r="K1" s="373"/>
      <c r="L1" s="374"/>
    </row>
    <row r="2" spans="1:12" ht="17.25" customHeight="1" thickBot="1">
      <c r="A2" s="370"/>
      <c r="B2" s="371"/>
      <c r="D2" s="375"/>
      <c r="E2" s="376"/>
      <c r="F2" s="376"/>
      <c r="G2" s="376"/>
      <c r="H2" s="376"/>
      <c r="I2" s="376"/>
      <c r="J2" s="376"/>
      <c r="K2" s="376"/>
      <c r="L2" s="377"/>
    </row>
    <row r="3" spans="1:12" s="83" customFormat="1" ht="17.25" customHeight="1">
      <c r="A3" s="143" t="s">
        <v>427</v>
      </c>
      <c r="B3" s="246"/>
      <c r="D3" s="419" t="s">
        <v>197</v>
      </c>
      <c r="E3" s="420"/>
      <c r="F3" s="47" t="s">
        <v>173</v>
      </c>
      <c r="G3" s="45"/>
      <c r="H3" s="395"/>
      <c r="I3" s="396"/>
      <c r="J3" s="396"/>
      <c r="K3" s="396"/>
      <c r="L3" s="397"/>
    </row>
    <row r="4" spans="1:12" s="83" customFormat="1" ht="17.25" customHeight="1">
      <c r="A4" s="80" t="s">
        <v>36</v>
      </c>
      <c r="B4" s="58"/>
      <c r="D4" s="415"/>
      <c r="E4" s="416"/>
      <c r="F4" s="48" t="s">
        <v>174</v>
      </c>
      <c r="G4" s="46"/>
      <c r="H4" s="395"/>
      <c r="I4" s="396"/>
      <c r="J4" s="396"/>
      <c r="K4" s="396"/>
      <c r="L4" s="397"/>
    </row>
    <row r="5" spans="1:12" s="83" customFormat="1" ht="17.25" customHeight="1">
      <c r="A5" s="143" t="s">
        <v>236</v>
      </c>
      <c r="B5" s="59"/>
      <c r="D5" s="415"/>
      <c r="E5" s="416"/>
      <c r="F5" s="48" t="s">
        <v>175</v>
      </c>
      <c r="G5" s="46"/>
      <c r="H5" s="395"/>
      <c r="I5" s="396"/>
      <c r="J5" s="396"/>
      <c r="K5" s="396"/>
      <c r="L5" s="397"/>
    </row>
    <row r="6" spans="1:12" s="84" customFormat="1" ht="17.25" customHeight="1">
      <c r="A6" s="143" t="s">
        <v>245</v>
      </c>
      <c r="B6" s="59"/>
      <c r="D6" s="417"/>
      <c r="E6" s="418"/>
      <c r="F6" s="48" t="s">
        <v>176</v>
      </c>
      <c r="G6" s="46"/>
      <c r="H6" s="398"/>
      <c r="I6" s="399"/>
      <c r="J6" s="399"/>
      <c r="K6" s="399"/>
      <c r="L6" s="400"/>
    </row>
    <row r="7" spans="1:12" s="84" customFormat="1" ht="17.25" customHeight="1">
      <c r="A7" s="144" t="s">
        <v>337</v>
      </c>
      <c r="B7" s="247" t="s">
        <v>340</v>
      </c>
      <c r="D7" s="425"/>
      <c r="E7" s="426"/>
      <c r="F7" s="426"/>
      <c r="G7" s="426"/>
      <c r="H7" s="426"/>
      <c r="I7" s="426"/>
      <c r="J7" s="426"/>
      <c r="K7" s="426"/>
      <c r="L7" s="427"/>
    </row>
    <row r="8" spans="1:12" s="84" customFormat="1" ht="17.25" customHeight="1">
      <c r="A8" s="144" t="s">
        <v>39</v>
      </c>
      <c r="B8" s="60"/>
      <c r="D8" s="413" t="s">
        <v>177</v>
      </c>
      <c r="E8" s="414"/>
      <c r="F8" s="428" t="s">
        <v>178</v>
      </c>
      <c r="G8" s="421"/>
      <c r="H8" s="421"/>
      <c r="I8" s="421"/>
      <c r="J8" s="421"/>
      <c r="K8" s="421"/>
      <c r="L8" s="422"/>
    </row>
    <row r="9" spans="1:12" s="84" customFormat="1" ht="17.25" customHeight="1">
      <c r="A9" s="145" t="s">
        <v>167</v>
      </c>
      <c r="B9" s="60"/>
      <c r="D9" s="415"/>
      <c r="E9" s="416"/>
      <c r="F9" s="429"/>
      <c r="G9" s="421"/>
      <c r="H9" s="421"/>
      <c r="I9" s="421"/>
      <c r="J9" s="421"/>
      <c r="K9" s="421"/>
      <c r="L9" s="422"/>
    </row>
    <row r="10" spans="1:12" s="84" customFormat="1" ht="17.25" customHeight="1">
      <c r="A10" s="144" t="s">
        <v>168</v>
      </c>
      <c r="B10" s="60"/>
      <c r="D10" s="415"/>
      <c r="E10" s="416"/>
      <c r="F10" s="430"/>
      <c r="G10" s="421"/>
      <c r="H10" s="421"/>
      <c r="I10" s="421"/>
      <c r="J10" s="421"/>
      <c r="K10" s="421"/>
      <c r="L10" s="422"/>
    </row>
    <row r="11" spans="1:12" s="84" customFormat="1" ht="17.25" customHeight="1">
      <c r="A11" s="144" t="s">
        <v>169</v>
      </c>
      <c r="B11" s="61"/>
      <c r="D11" s="415"/>
      <c r="E11" s="416"/>
      <c r="F11" s="410" t="s">
        <v>179</v>
      </c>
      <c r="G11" s="421"/>
      <c r="H11" s="421"/>
      <c r="I11" s="421"/>
      <c r="J11" s="421"/>
      <c r="K11" s="421"/>
      <c r="L11" s="422"/>
    </row>
    <row r="12" spans="1:12" s="83" customFormat="1" ht="17.25" customHeight="1">
      <c r="A12" s="144" t="s">
        <v>38</v>
      </c>
      <c r="B12" s="60"/>
      <c r="D12" s="415"/>
      <c r="E12" s="416"/>
      <c r="F12" s="411"/>
      <c r="G12" s="421"/>
      <c r="H12" s="421"/>
      <c r="I12" s="421"/>
      <c r="J12" s="421"/>
      <c r="K12" s="421"/>
      <c r="L12" s="422"/>
    </row>
    <row r="13" spans="1:12" s="83" customFormat="1" ht="17.25" customHeight="1">
      <c r="A13" s="146" t="s">
        <v>37</v>
      </c>
      <c r="B13" s="59"/>
      <c r="D13" s="415"/>
      <c r="E13" s="416"/>
      <c r="F13" s="412"/>
      <c r="G13" s="421"/>
      <c r="H13" s="421"/>
      <c r="I13" s="421"/>
      <c r="J13" s="421"/>
      <c r="K13" s="421"/>
      <c r="L13" s="422"/>
    </row>
    <row r="14" spans="1:12" s="83" customFormat="1" ht="17.25" customHeight="1">
      <c r="A14" s="146" t="s">
        <v>165</v>
      </c>
      <c r="B14" s="59"/>
      <c r="D14" s="417"/>
      <c r="E14" s="418"/>
      <c r="F14" s="48" t="s">
        <v>180</v>
      </c>
      <c r="G14" s="421"/>
      <c r="H14" s="421"/>
      <c r="I14" s="421"/>
      <c r="J14" s="421"/>
      <c r="K14" s="421"/>
      <c r="L14" s="422"/>
    </row>
    <row r="15" spans="1:12" s="84" customFormat="1" ht="17.25" customHeight="1">
      <c r="A15" s="146" t="s">
        <v>237</v>
      </c>
      <c r="B15" s="59"/>
      <c r="D15" s="380"/>
      <c r="E15" s="381"/>
      <c r="F15" s="381"/>
      <c r="G15" s="381"/>
      <c r="H15" s="381"/>
      <c r="I15" s="381"/>
      <c r="J15" s="381"/>
      <c r="K15" s="381"/>
      <c r="L15" s="382"/>
    </row>
    <row r="16" spans="1:12" s="83" customFormat="1" ht="17.25" customHeight="1">
      <c r="A16" s="146" t="s">
        <v>238</v>
      </c>
      <c r="B16" s="60"/>
      <c r="D16" s="402" t="s">
        <v>198</v>
      </c>
      <c r="E16" s="403"/>
      <c r="F16" s="48" t="s">
        <v>181</v>
      </c>
      <c r="G16" s="46"/>
      <c r="H16" s="401" t="s">
        <v>194</v>
      </c>
      <c r="I16" s="387"/>
      <c r="J16" s="387"/>
      <c r="K16" s="387"/>
      <c r="L16" s="388"/>
    </row>
    <row r="17" spans="1:12" s="83" customFormat="1" ht="17.25" customHeight="1">
      <c r="A17" s="80" t="s">
        <v>40</v>
      </c>
      <c r="B17" s="58"/>
      <c r="D17" s="404"/>
      <c r="E17" s="405"/>
      <c r="F17" s="48" t="s">
        <v>182</v>
      </c>
      <c r="G17" s="46"/>
      <c r="H17" s="392"/>
      <c r="I17" s="393"/>
      <c r="J17" s="393"/>
      <c r="K17" s="393"/>
      <c r="L17" s="394"/>
    </row>
    <row r="18" spans="1:12" s="83" customFormat="1" ht="17.25" customHeight="1">
      <c r="A18" s="146" t="s">
        <v>216</v>
      </c>
      <c r="B18" s="59"/>
      <c r="D18" s="404"/>
      <c r="E18" s="405"/>
      <c r="F18" s="48" t="s">
        <v>183</v>
      </c>
      <c r="G18" s="46"/>
      <c r="H18" s="395"/>
      <c r="I18" s="396"/>
      <c r="J18" s="396"/>
      <c r="K18" s="396"/>
      <c r="L18" s="397"/>
    </row>
    <row r="19" spans="1:12" s="83" customFormat="1" ht="17.25" customHeight="1">
      <c r="A19" s="146" t="s">
        <v>42</v>
      </c>
      <c r="B19" s="59"/>
      <c r="D19" s="404"/>
      <c r="E19" s="405"/>
      <c r="F19" s="48" t="s">
        <v>184</v>
      </c>
      <c r="G19" s="46"/>
      <c r="H19" s="395"/>
      <c r="I19" s="396"/>
      <c r="J19" s="396"/>
      <c r="K19" s="396"/>
      <c r="L19" s="397"/>
    </row>
    <row r="20" spans="1:12" s="83" customFormat="1" ht="17.25" customHeight="1">
      <c r="A20" s="146" t="s">
        <v>43</v>
      </c>
      <c r="B20" s="59"/>
      <c r="D20" s="404"/>
      <c r="E20" s="405"/>
      <c r="F20" s="48" t="s">
        <v>185</v>
      </c>
      <c r="G20" s="46"/>
      <c r="H20" s="395"/>
      <c r="I20" s="396"/>
      <c r="J20" s="396"/>
      <c r="K20" s="396"/>
      <c r="L20" s="397"/>
    </row>
    <row r="21" spans="1:12" s="83" customFormat="1" ht="17.25" customHeight="1">
      <c r="A21" s="146" t="s">
        <v>44</v>
      </c>
      <c r="B21" s="59"/>
      <c r="D21" s="404"/>
      <c r="E21" s="405"/>
      <c r="F21" s="48" t="s">
        <v>186</v>
      </c>
      <c r="G21" s="46"/>
      <c r="H21" s="395"/>
      <c r="I21" s="396"/>
      <c r="J21" s="396"/>
      <c r="K21" s="396"/>
      <c r="L21" s="397"/>
    </row>
    <row r="22" spans="1:12" s="83" customFormat="1" ht="17.25" customHeight="1">
      <c r="A22" s="146" t="s">
        <v>45</v>
      </c>
      <c r="B22" s="59"/>
      <c r="D22" s="404"/>
      <c r="E22" s="405"/>
      <c r="F22" s="48" t="s">
        <v>187</v>
      </c>
      <c r="G22" s="46"/>
      <c r="H22" s="395"/>
      <c r="I22" s="396"/>
      <c r="J22" s="396"/>
      <c r="K22" s="396"/>
      <c r="L22" s="397"/>
    </row>
    <row r="23" spans="1:12" s="83" customFormat="1" ht="17.25" customHeight="1">
      <c r="A23" s="146" t="s">
        <v>46</v>
      </c>
      <c r="B23" s="59"/>
      <c r="D23" s="404"/>
      <c r="E23" s="405"/>
      <c r="F23" s="48" t="s">
        <v>188</v>
      </c>
      <c r="G23" s="46"/>
      <c r="H23" s="395"/>
      <c r="I23" s="396"/>
      <c r="J23" s="396"/>
      <c r="K23" s="396"/>
      <c r="L23" s="397"/>
    </row>
    <row r="24" spans="1:12" s="83" customFormat="1" ht="17.25" customHeight="1">
      <c r="A24" s="146" t="s">
        <v>41</v>
      </c>
      <c r="B24" s="59"/>
      <c r="D24" s="404"/>
      <c r="E24" s="405"/>
      <c r="F24" s="48" t="s">
        <v>189</v>
      </c>
      <c r="G24" s="46"/>
      <c r="H24" s="395"/>
      <c r="I24" s="396"/>
      <c r="J24" s="396"/>
      <c r="K24" s="396"/>
      <c r="L24" s="397"/>
    </row>
    <row r="25" spans="1:12" s="83" customFormat="1" ht="17.25" customHeight="1">
      <c r="A25" s="80" t="s">
        <v>47</v>
      </c>
      <c r="B25" s="85"/>
      <c r="D25" s="404"/>
      <c r="E25" s="405"/>
      <c r="F25" s="48" t="s">
        <v>190</v>
      </c>
      <c r="G25" s="46"/>
      <c r="H25" s="395"/>
      <c r="I25" s="396"/>
      <c r="J25" s="396"/>
      <c r="K25" s="396"/>
      <c r="L25" s="397"/>
    </row>
    <row r="26" spans="1:12" s="83" customFormat="1" ht="17.25" customHeight="1">
      <c r="A26" s="147" t="s">
        <v>166</v>
      </c>
      <c r="B26" s="62"/>
      <c r="D26" s="404"/>
      <c r="E26" s="405"/>
      <c r="F26" s="48" t="s">
        <v>191</v>
      </c>
      <c r="G26" s="46"/>
      <c r="H26" s="395"/>
      <c r="I26" s="396"/>
      <c r="J26" s="396"/>
      <c r="K26" s="396"/>
      <c r="L26" s="397"/>
    </row>
    <row r="27" spans="1:12" s="83" customFormat="1" ht="17.25" customHeight="1">
      <c r="A27" s="148" t="s">
        <v>48</v>
      </c>
      <c r="B27" s="59"/>
      <c r="D27" s="406"/>
      <c r="E27" s="407"/>
      <c r="F27" s="48" t="s">
        <v>192</v>
      </c>
      <c r="G27" s="46"/>
      <c r="H27" s="398"/>
      <c r="I27" s="399"/>
      <c r="J27" s="399"/>
      <c r="K27" s="399"/>
      <c r="L27" s="400"/>
    </row>
    <row r="28" spans="1:12" s="83" customFormat="1" ht="17.25" customHeight="1">
      <c r="A28" s="148" t="s">
        <v>49</v>
      </c>
      <c r="B28" s="59"/>
      <c r="D28" s="68"/>
      <c r="E28" s="69"/>
      <c r="F28" s="48"/>
      <c r="G28" s="46"/>
      <c r="H28" s="65"/>
      <c r="I28" s="66"/>
      <c r="J28" s="66"/>
      <c r="K28" s="66"/>
      <c r="L28" s="67"/>
    </row>
    <row r="29" spans="1:12" s="83" customFormat="1" ht="17.25" customHeight="1">
      <c r="A29" s="367" t="s">
        <v>338</v>
      </c>
      <c r="B29" s="423" t="s">
        <v>339</v>
      </c>
      <c r="D29" s="383"/>
      <c r="E29" s="384"/>
      <c r="F29" s="384"/>
      <c r="G29" s="384"/>
      <c r="H29" s="384"/>
      <c r="I29" s="384"/>
      <c r="J29" s="384"/>
      <c r="K29" s="384"/>
      <c r="L29" s="385"/>
    </row>
    <row r="30" spans="1:12" s="83" customFormat="1" ht="17.25" customHeight="1">
      <c r="A30" s="367"/>
      <c r="B30" s="424"/>
      <c r="D30" s="408" t="s">
        <v>195</v>
      </c>
      <c r="E30" s="409"/>
      <c r="F30" s="386"/>
      <c r="G30" s="387"/>
      <c r="H30" s="387"/>
      <c r="I30" s="387"/>
      <c r="J30" s="387"/>
      <c r="K30" s="387"/>
      <c r="L30" s="388"/>
    </row>
    <row r="31" spans="1:12" s="83" customFormat="1" ht="17.25" customHeight="1" thickBot="1">
      <c r="A31" s="149" t="s">
        <v>233</v>
      </c>
      <c r="B31" s="59"/>
      <c r="D31" s="378" t="s">
        <v>193</v>
      </c>
      <c r="E31" s="379"/>
      <c r="F31" s="389"/>
      <c r="G31" s="390"/>
      <c r="H31" s="390"/>
      <c r="I31" s="390"/>
      <c r="J31" s="390"/>
      <c r="K31" s="390"/>
      <c r="L31" s="391"/>
    </row>
    <row r="32" spans="1:12" s="83" customFormat="1" ht="17.25" customHeight="1">
      <c r="A32" s="149" t="s">
        <v>234</v>
      </c>
      <c r="B32" s="59"/>
      <c r="D32" s="49"/>
      <c r="E32" s="49"/>
      <c r="F32" s="49"/>
      <c r="G32" s="49"/>
      <c r="H32" s="49"/>
      <c r="I32" s="49"/>
      <c r="J32" s="49"/>
      <c r="K32" s="49"/>
      <c r="L32" s="49"/>
    </row>
    <row r="33" spans="1:12" s="83" customFormat="1" ht="17.25" customHeight="1">
      <c r="A33" s="149" t="s">
        <v>235</v>
      </c>
      <c r="B33" s="59"/>
      <c r="D33" s="49"/>
      <c r="E33" s="49"/>
      <c r="F33" s="49"/>
      <c r="G33" s="49"/>
      <c r="H33" s="49"/>
      <c r="I33" s="49"/>
      <c r="J33" s="49"/>
      <c r="K33" s="49"/>
      <c r="L33" s="49"/>
    </row>
    <row r="34" spans="1:12" s="83" customFormat="1" ht="17.25" customHeight="1">
      <c r="A34" s="81" t="s">
        <v>50</v>
      </c>
      <c r="B34" s="58"/>
      <c r="D34" s="49"/>
      <c r="E34" s="49"/>
      <c r="F34" s="49"/>
      <c r="G34" s="49"/>
      <c r="H34" s="49"/>
      <c r="I34" s="49"/>
      <c r="J34" s="49"/>
      <c r="K34" s="49"/>
      <c r="L34" s="49"/>
    </row>
    <row r="35" spans="1:12" s="83" customFormat="1" ht="17.25" customHeight="1">
      <c r="A35" s="148" t="s">
        <v>52</v>
      </c>
      <c r="B35" s="59"/>
      <c r="D35" s="49"/>
      <c r="E35" s="49"/>
      <c r="F35" s="49"/>
      <c r="G35" s="49"/>
      <c r="H35" s="49"/>
      <c r="I35" s="49"/>
      <c r="J35" s="49"/>
      <c r="K35" s="49"/>
      <c r="L35" s="49"/>
    </row>
    <row r="36" spans="1:12" s="83" customFormat="1" ht="17.25" customHeight="1">
      <c r="A36" s="148" t="s">
        <v>53</v>
      </c>
      <c r="B36" s="59"/>
      <c r="D36" s="49"/>
      <c r="E36" s="49"/>
      <c r="F36" s="49"/>
      <c r="G36" s="49"/>
      <c r="H36" s="49"/>
      <c r="I36" s="49"/>
      <c r="J36" s="49"/>
      <c r="K36" s="49"/>
      <c r="L36" s="49"/>
    </row>
    <row r="37" spans="1:12" s="86" customFormat="1" ht="17.25" customHeight="1">
      <c r="A37" s="148" t="s">
        <v>54</v>
      </c>
      <c r="B37" s="59"/>
      <c r="D37" s="50"/>
      <c r="E37" s="50"/>
      <c r="F37" s="50"/>
      <c r="G37" s="50"/>
      <c r="H37" s="50"/>
      <c r="I37" s="50"/>
      <c r="J37" s="50"/>
      <c r="K37" s="50"/>
      <c r="L37" s="50"/>
    </row>
    <row r="38" spans="1:12" s="83" customFormat="1" ht="17.25" customHeight="1">
      <c r="A38" s="150" t="s">
        <v>51</v>
      </c>
      <c r="B38" s="63"/>
      <c r="D38" s="49"/>
      <c r="E38" s="49"/>
      <c r="F38" s="49"/>
      <c r="G38" s="49"/>
      <c r="H38" s="49"/>
      <c r="I38" s="49"/>
      <c r="J38" s="49"/>
      <c r="K38" s="49"/>
      <c r="L38" s="49"/>
    </row>
    <row r="39" spans="1:12" s="83" customFormat="1" ht="17.25" customHeight="1">
      <c r="A39" s="81" t="s">
        <v>55</v>
      </c>
      <c r="B39" s="58"/>
      <c r="D39" s="49"/>
      <c r="E39" s="49"/>
      <c r="F39" s="49"/>
      <c r="G39" s="49"/>
      <c r="H39" s="49"/>
      <c r="I39" s="49"/>
      <c r="J39" s="49"/>
      <c r="K39" s="49"/>
      <c r="L39" s="49"/>
    </row>
    <row r="40" spans="1:12" s="83" customFormat="1" ht="17.25" customHeight="1">
      <c r="A40" s="150" t="s">
        <v>170</v>
      </c>
      <c r="B40" s="59"/>
      <c r="D40" s="49"/>
      <c r="E40" s="49"/>
      <c r="F40" s="49"/>
      <c r="G40" s="49"/>
      <c r="H40" s="49"/>
      <c r="I40" s="49"/>
      <c r="J40" s="49"/>
      <c r="K40" s="49"/>
      <c r="L40" s="49"/>
    </row>
    <row r="41" spans="1:12" s="83" customFormat="1" ht="17.25" customHeight="1">
      <c r="A41" s="148" t="s">
        <v>217</v>
      </c>
      <c r="B41" s="59"/>
      <c r="D41" s="49"/>
      <c r="E41" s="49"/>
      <c r="F41" s="49"/>
      <c r="G41" s="49"/>
      <c r="H41" s="49"/>
      <c r="I41" s="49"/>
      <c r="J41" s="49"/>
      <c r="K41" s="49"/>
      <c r="L41" s="49"/>
    </row>
    <row r="42" spans="1:12" s="83" customFormat="1" ht="17.25" customHeight="1">
      <c r="A42" s="148" t="s">
        <v>171</v>
      </c>
      <c r="B42" s="59"/>
      <c r="D42" s="49"/>
      <c r="E42" s="49"/>
      <c r="F42" s="49"/>
      <c r="G42" s="49"/>
      <c r="H42" s="49"/>
      <c r="I42" s="49"/>
      <c r="J42" s="49"/>
      <c r="K42" s="49"/>
      <c r="L42" s="49"/>
    </row>
    <row r="43" spans="1:12" s="87" customFormat="1" ht="17.25" customHeight="1">
      <c r="A43" s="81" t="s">
        <v>172</v>
      </c>
      <c r="B43" s="58"/>
      <c r="D43" s="51"/>
      <c r="E43" s="51"/>
      <c r="F43" s="51"/>
      <c r="G43" s="51"/>
      <c r="H43" s="51"/>
      <c r="I43" s="51"/>
      <c r="J43" s="51"/>
      <c r="K43" s="51"/>
      <c r="L43" s="51"/>
    </row>
    <row r="44" spans="1:12" ht="17.25" customHeight="1" thickBot="1">
      <c r="A44" s="151" t="s">
        <v>196</v>
      </c>
      <c r="B44" s="64"/>
      <c r="D44" s="5"/>
      <c r="E44" s="5"/>
      <c r="F44" s="5"/>
      <c r="G44" s="5"/>
      <c r="H44" s="5"/>
      <c r="I44" s="5"/>
      <c r="J44" s="5"/>
      <c r="K44" s="5"/>
      <c r="L44" s="5"/>
    </row>
    <row r="45" spans="1:12" ht="17.25" customHeight="1">
      <c r="D45" s="5"/>
      <c r="E45" s="5"/>
      <c r="F45" s="5"/>
      <c r="G45" s="5"/>
      <c r="H45" s="5"/>
      <c r="I45" s="5"/>
      <c r="J45" s="5"/>
      <c r="K45" s="5"/>
      <c r="L45" s="5"/>
    </row>
  </sheetData>
  <mergeCells count="22">
    <mergeCell ref="B29:B30"/>
    <mergeCell ref="G11:L13"/>
    <mergeCell ref="G14:L14"/>
    <mergeCell ref="D7:L7"/>
    <mergeCell ref="H3:L6"/>
    <mergeCell ref="F8:F10"/>
    <mergeCell ref="A29:A30"/>
    <mergeCell ref="A1:B2"/>
    <mergeCell ref="D1:L2"/>
    <mergeCell ref="D31:E31"/>
    <mergeCell ref="D15:L15"/>
    <mergeCell ref="D29:L29"/>
    <mergeCell ref="F30:L30"/>
    <mergeCell ref="F31:L31"/>
    <mergeCell ref="H17:L27"/>
    <mergeCell ref="H16:L16"/>
    <mergeCell ref="D16:E27"/>
    <mergeCell ref="D30:E30"/>
    <mergeCell ref="F11:F13"/>
    <mergeCell ref="D8:E14"/>
    <mergeCell ref="D3:E6"/>
    <mergeCell ref="G8:L10"/>
  </mergeCells>
  <pageMargins left="0.7" right="0.7" top="0.75" bottom="0.75" header="0.3" footer="0.3"/>
  <pageSetup paperSize="9" scale="63" orientation="landscape" r:id="rId1"/>
  <headerFooter>
    <oddHeader>&amp;LDairy Business of the Year - Entry Form - Evnironmental Section</oddHeader>
    <oddFooter>&amp;CFor assistance contact NZDBOY on 0800 735 588 or team@dboy.co.nz</oddFooter>
  </headerFooter>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J17" sqref="J17"/>
    </sheetView>
  </sheetViews>
  <sheetFormatPr defaultColWidth="8.875" defaultRowHeight="15.75"/>
  <cols>
    <col min="1" max="16384" width="8.875" style="5"/>
  </cols>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9"/>
  <sheetViews>
    <sheetView workbookViewId="0">
      <selection activeCell="H26" sqref="H26"/>
    </sheetView>
  </sheetViews>
  <sheetFormatPr defaultRowHeight="15.75"/>
  <cols>
    <col min="1" max="1" width="12.125" style="6" customWidth="1"/>
    <col min="2" max="2" width="18.5" style="6" customWidth="1"/>
    <col min="3" max="3" width="8.125" style="6" customWidth="1"/>
    <col min="4" max="4" width="13.625" style="6" customWidth="1"/>
    <col min="5" max="5" width="16" style="6" customWidth="1"/>
    <col min="6" max="6" width="9.125" style="6" customWidth="1"/>
    <col min="7" max="7" width="13.625" style="6" customWidth="1"/>
    <col min="8" max="8" width="15" customWidth="1"/>
  </cols>
  <sheetData>
    <row r="1" spans="1:8" ht="27" thickBot="1">
      <c r="A1" s="432" t="s">
        <v>119</v>
      </c>
      <c r="B1" s="433"/>
      <c r="C1" s="433"/>
      <c r="D1" s="433"/>
      <c r="E1" s="433"/>
      <c r="F1" s="433"/>
      <c r="G1" s="434"/>
    </row>
    <row r="2" spans="1:8" ht="33.75" customHeight="1" thickBot="1">
      <c r="A2" s="435" t="s">
        <v>161</v>
      </c>
      <c r="B2" s="436"/>
      <c r="C2" s="436"/>
      <c r="D2" s="436"/>
      <c r="E2" s="436"/>
      <c r="F2" s="436"/>
      <c r="G2" s="437"/>
    </row>
    <row r="3" spans="1:8" ht="14.25" customHeight="1" thickBot="1">
      <c r="A3" s="19" t="s">
        <v>21</v>
      </c>
      <c r="B3" s="20" t="s">
        <v>22</v>
      </c>
      <c r="C3" s="21" t="s">
        <v>23</v>
      </c>
      <c r="D3" s="21" t="s">
        <v>151</v>
      </c>
      <c r="E3" s="21" t="s">
        <v>152</v>
      </c>
      <c r="F3" s="21" t="s">
        <v>154</v>
      </c>
      <c r="G3" s="22" t="s">
        <v>24</v>
      </c>
      <c r="H3" s="21" t="s">
        <v>205</v>
      </c>
    </row>
    <row r="4" spans="1:8">
      <c r="A4" s="438" t="s">
        <v>153</v>
      </c>
      <c r="B4" s="40" t="s">
        <v>163</v>
      </c>
      <c r="C4" s="27"/>
      <c r="D4" s="18"/>
      <c r="E4" s="18"/>
      <c r="F4" s="27"/>
      <c r="G4" s="29"/>
    </row>
    <row r="5" spans="1:8">
      <c r="A5" s="439"/>
      <c r="B5" s="8" t="s">
        <v>27</v>
      </c>
      <c r="C5" s="24"/>
      <c r="D5" s="14"/>
      <c r="E5" s="14"/>
      <c r="F5" s="14"/>
      <c r="G5" s="17">
        <f>D5*F5</f>
        <v>0</v>
      </c>
    </row>
    <row r="6" spans="1:8">
      <c r="A6" s="431"/>
      <c r="B6" s="7" t="s">
        <v>25</v>
      </c>
      <c r="C6" s="25"/>
      <c r="D6" s="10"/>
      <c r="E6" s="10"/>
      <c r="F6" s="10"/>
      <c r="G6" s="11">
        <f>D6*F6</f>
        <v>0</v>
      </c>
    </row>
    <row r="7" spans="1:8">
      <c r="A7" s="431"/>
      <c r="B7" s="7" t="s">
        <v>26</v>
      </c>
      <c r="C7" s="25"/>
      <c r="D7" s="10"/>
      <c r="E7" s="10"/>
      <c r="F7" s="10"/>
      <c r="G7" s="11">
        <f>D7*F7</f>
        <v>0</v>
      </c>
    </row>
    <row r="8" spans="1:8">
      <c r="A8" s="431"/>
      <c r="B8" s="7"/>
      <c r="C8" s="25"/>
      <c r="D8" s="10"/>
      <c r="E8" s="10"/>
      <c r="F8" s="10"/>
      <c r="G8" s="11">
        <f t="shared" ref="G8:G10" si="0">D8*F8</f>
        <v>0</v>
      </c>
    </row>
    <row r="9" spans="1:8">
      <c r="A9" s="431"/>
      <c r="B9" s="7"/>
      <c r="C9" s="25"/>
      <c r="D9" s="10"/>
      <c r="E9" s="10"/>
      <c r="F9" s="10"/>
      <c r="G9" s="11">
        <f t="shared" si="0"/>
        <v>0</v>
      </c>
    </row>
    <row r="10" spans="1:8">
      <c r="A10" s="431"/>
      <c r="B10" s="7"/>
      <c r="C10" s="25"/>
      <c r="D10" s="10"/>
      <c r="E10" s="10"/>
      <c r="F10" s="10"/>
      <c r="G10" s="11">
        <f t="shared" si="0"/>
        <v>0</v>
      </c>
    </row>
    <row r="11" spans="1:8">
      <c r="A11" s="440"/>
      <c r="B11" s="41" t="s">
        <v>30</v>
      </c>
      <c r="C11" s="28"/>
      <c r="D11" s="14"/>
      <c r="E11" s="14"/>
      <c r="F11" s="15"/>
      <c r="G11" s="30"/>
    </row>
    <row r="12" spans="1:8">
      <c r="A12" s="431"/>
      <c r="B12" s="42" t="s">
        <v>164</v>
      </c>
      <c r="C12" s="25"/>
      <c r="D12" s="10"/>
      <c r="E12" s="10"/>
      <c r="F12" s="25"/>
      <c r="G12" s="31"/>
    </row>
    <row r="13" spans="1:8" ht="16.5" thickBot="1">
      <c r="A13" s="441"/>
      <c r="B13" s="44" t="s">
        <v>28</v>
      </c>
      <c r="C13" s="26"/>
      <c r="D13" s="33">
        <f>(SUM(D4:D10)-D11-D12)</f>
        <v>0</v>
      </c>
      <c r="E13" s="16"/>
      <c r="F13" s="32"/>
      <c r="G13" s="52">
        <f>SUM(G5:G10)</f>
        <v>0</v>
      </c>
    </row>
    <row r="14" spans="1:8">
      <c r="A14" s="36" t="s">
        <v>34</v>
      </c>
      <c r="B14" s="40" t="s">
        <v>163</v>
      </c>
      <c r="C14" s="27"/>
      <c r="D14" s="18"/>
      <c r="E14" s="18"/>
      <c r="F14" s="27"/>
      <c r="G14" s="29"/>
    </row>
    <row r="15" spans="1:8">
      <c r="A15" s="37"/>
      <c r="B15" s="41" t="s">
        <v>31</v>
      </c>
      <c r="C15" s="14"/>
      <c r="D15" s="14"/>
      <c r="E15" s="14"/>
      <c r="F15" s="14"/>
      <c r="G15" s="17">
        <f>D15*F15</f>
        <v>0</v>
      </c>
    </row>
    <row r="16" spans="1:8">
      <c r="A16" s="34"/>
      <c r="B16" s="42" t="s">
        <v>32</v>
      </c>
      <c r="C16" s="10"/>
      <c r="D16" s="10"/>
      <c r="E16" s="10"/>
      <c r="F16" s="10"/>
      <c r="G16" s="11">
        <f>D16*F16</f>
        <v>0</v>
      </c>
    </row>
    <row r="17" spans="1:7">
      <c r="A17" s="34"/>
      <c r="B17" s="43" t="s">
        <v>33</v>
      </c>
      <c r="C17" s="23"/>
      <c r="D17" s="12"/>
      <c r="E17" s="12"/>
      <c r="F17" s="12"/>
      <c r="G17" s="13">
        <f>D17*F17</f>
        <v>0</v>
      </c>
    </row>
    <row r="18" spans="1:7">
      <c r="A18" s="34"/>
      <c r="B18" s="41" t="s">
        <v>30</v>
      </c>
      <c r="C18" s="24"/>
      <c r="D18" s="14"/>
      <c r="E18" s="14"/>
      <c r="F18" s="14"/>
      <c r="G18" s="30"/>
    </row>
    <row r="19" spans="1:7">
      <c r="A19" s="34"/>
      <c r="B19" s="42" t="s">
        <v>164</v>
      </c>
      <c r="C19" s="25"/>
      <c r="D19" s="10"/>
      <c r="E19" s="10"/>
      <c r="F19" s="25"/>
      <c r="G19" s="31"/>
    </row>
    <row r="20" spans="1:7" ht="16.5" thickBot="1">
      <c r="A20" s="35"/>
      <c r="B20" s="44" t="s">
        <v>28</v>
      </c>
      <c r="C20" s="26"/>
      <c r="D20" s="33">
        <f t="shared" ref="D20" si="1">D14+D15+D16+D17-D18-D19</f>
        <v>0</v>
      </c>
      <c r="E20" s="16"/>
      <c r="F20" s="32"/>
      <c r="G20" s="52">
        <f t="shared" ref="G20" si="2">SUM(G15:G17)</f>
        <v>0</v>
      </c>
    </row>
    <row r="21" spans="1:7">
      <c r="A21" s="36" t="s">
        <v>206</v>
      </c>
      <c r="B21" s="40" t="s">
        <v>163</v>
      </c>
      <c r="C21" s="27"/>
      <c r="D21" s="18"/>
      <c r="E21" s="18"/>
      <c r="F21" s="27"/>
      <c r="G21" s="29"/>
    </row>
    <row r="22" spans="1:7">
      <c r="A22" s="431"/>
      <c r="B22" s="41" t="s">
        <v>31</v>
      </c>
      <c r="C22" s="14"/>
      <c r="D22" s="14"/>
      <c r="E22" s="14"/>
      <c r="F22" s="14"/>
      <c r="G22" s="17">
        <f t="shared" ref="G22:G24" si="3">D22*F22</f>
        <v>0</v>
      </c>
    </row>
    <row r="23" spans="1:7">
      <c r="A23" s="431"/>
      <c r="B23" s="42" t="s">
        <v>32</v>
      </c>
      <c r="C23" s="10"/>
      <c r="D23" s="10"/>
      <c r="E23" s="10"/>
      <c r="F23" s="10"/>
      <c r="G23" s="11">
        <f t="shared" si="3"/>
        <v>0</v>
      </c>
    </row>
    <row r="24" spans="1:7">
      <c r="A24" s="431"/>
      <c r="B24" s="43" t="s">
        <v>33</v>
      </c>
      <c r="C24" s="23"/>
      <c r="D24" s="12"/>
      <c r="E24" s="12"/>
      <c r="F24" s="12"/>
      <c r="G24" s="13">
        <f t="shared" si="3"/>
        <v>0</v>
      </c>
    </row>
    <row r="25" spans="1:7">
      <c r="A25" s="431"/>
      <c r="B25" s="41" t="s">
        <v>30</v>
      </c>
      <c r="C25" s="24"/>
      <c r="D25" s="14"/>
      <c r="E25" s="14"/>
      <c r="F25" s="14"/>
      <c r="G25" s="30"/>
    </row>
    <row r="26" spans="1:7">
      <c r="A26" s="431"/>
      <c r="B26" s="42" t="s">
        <v>164</v>
      </c>
      <c r="C26" s="25"/>
      <c r="D26" s="10"/>
      <c r="E26" s="10"/>
      <c r="F26" s="25"/>
      <c r="G26" s="31"/>
    </row>
    <row r="27" spans="1:7" ht="16.5" thickBot="1">
      <c r="A27" s="441"/>
      <c r="B27" s="44" t="s">
        <v>28</v>
      </c>
      <c r="C27" s="26"/>
      <c r="D27" s="33">
        <f>D21+D22+D23+D24-D25-D26</f>
        <v>0</v>
      </c>
      <c r="E27" s="16"/>
      <c r="F27" s="32"/>
      <c r="G27" s="52">
        <f>SUM(G22:G24)</f>
        <v>0</v>
      </c>
    </row>
    <row r="28" spans="1:7">
      <c r="A28" s="36" t="s">
        <v>202</v>
      </c>
      <c r="B28" s="40" t="s">
        <v>163</v>
      </c>
      <c r="C28" s="27"/>
      <c r="D28" s="18"/>
      <c r="E28" s="18"/>
      <c r="F28" s="27"/>
      <c r="G28" s="29"/>
    </row>
    <row r="29" spans="1:7">
      <c r="A29" s="37"/>
      <c r="B29" s="41" t="s">
        <v>31</v>
      </c>
      <c r="C29" s="14"/>
      <c r="D29" s="14"/>
      <c r="E29" s="14"/>
      <c r="F29" s="14"/>
      <c r="G29" s="17">
        <f t="shared" ref="G29:G31" si="4">D29*F29</f>
        <v>0</v>
      </c>
    </row>
    <row r="30" spans="1:7">
      <c r="A30" s="34"/>
      <c r="B30" s="42" t="s">
        <v>32</v>
      </c>
      <c r="C30" s="10"/>
      <c r="D30" s="10"/>
      <c r="E30" s="10"/>
      <c r="F30" s="10"/>
      <c r="G30" s="11">
        <f t="shared" si="4"/>
        <v>0</v>
      </c>
    </row>
    <row r="31" spans="1:7">
      <c r="A31" s="34"/>
      <c r="B31" s="43" t="s">
        <v>33</v>
      </c>
      <c r="C31" s="23"/>
      <c r="D31" s="12"/>
      <c r="E31" s="12"/>
      <c r="F31" s="12"/>
      <c r="G31" s="13">
        <f t="shared" si="4"/>
        <v>0</v>
      </c>
    </row>
    <row r="32" spans="1:7">
      <c r="A32" s="34"/>
      <c r="B32" s="41" t="s">
        <v>30</v>
      </c>
      <c r="C32" s="24"/>
      <c r="D32" s="14"/>
      <c r="E32" s="14"/>
      <c r="F32" s="14"/>
      <c r="G32" s="30"/>
    </row>
    <row r="33" spans="1:7">
      <c r="A33" s="34"/>
      <c r="B33" s="42" t="s">
        <v>164</v>
      </c>
      <c r="C33" s="25"/>
      <c r="D33" s="10"/>
      <c r="E33" s="10"/>
      <c r="F33" s="25"/>
      <c r="G33" s="31"/>
    </row>
    <row r="34" spans="1:7" ht="16.5" thickBot="1">
      <c r="A34" s="35"/>
      <c r="B34" s="44" t="s">
        <v>28</v>
      </c>
      <c r="C34" s="26"/>
      <c r="D34" s="33">
        <f>D28+D29+D30+D31-D32-D33</f>
        <v>0</v>
      </c>
      <c r="E34" s="16"/>
      <c r="F34" s="32"/>
      <c r="G34" s="52">
        <f>SUM(G29:G31)</f>
        <v>0</v>
      </c>
    </row>
    <row r="35" spans="1:7">
      <c r="A35" s="36" t="s">
        <v>200</v>
      </c>
      <c r="B35" s="40" t="s">
        <v>163</v>
      </c>
      <c r="C35" s="27"/>
      <c r="D35" s="18"/>
      <c r="E35" s="18"/>
      <c r="F35" s="27"/>
      <c r="G35" s="29"/>
    </row>
    <row r="36" spans="1:7">
      <c r="A36" s="37"/>
      <c r="B36" s="41" t="s">
        <v>31</v>
      </c>
      <c r="C36" s="14"/>
      <c r="D36" s="14"/>
      <c r="E36" s="14"/>
      <c r="F36" s="14"/>
      <c r="G36" s="17">
        <f t="shared" ref="G36:G45" si="5">D36*F36</f>
        <v>0</v>
      </c>
    </row>
    <row r="37" spans="1:7">
      <c r="A37" s="34"/>
      <c r="B37" s="42" t="s">
        <v>32</v>
      </c>
      <c r="C37" s="10"/>
      <c r="D37" s="10"/>
      <c r="E37" s="10"/>
      <c r="F37" s="10"/>
      <c r="G37" s="11">
        <f t="shared" si="5"/>
        <v>0</v>
      </c>
    </row>
    <row r="38" spans="1:7">
      <c r="A38" s="34"/>
      <c r="B38" s="43" t="s">
        <v>33</v>
      </c>
      <c r="C38" s="23"/>
      <c r="D38" s="12"/>
      <c r="E38" s="12"/>
      <c r="F38" s="12"/>
      <c r="G38" s="13">
        <f t="shared" si="5"/>
        <v>0</v>
      </c>
    </row>
    <row r="39" spans="1:7">
      <c r="A39" s="34"/>
      <c r="B39" s="41" t="s">
        <v>30</v>
      </c>
      <c r="C39" s="24"/>
      <c r="D39" s="14"/>
      <c r="E39" s="14"/>
      <c r="F39" s="14"/>
      <c r="G39" s="30"/>
    </row>
    <row r="40" spans="1:7">
      <c r="A40" s="34"/>
      <c r="B40" s="42" t="s">
        <v>164</v>
      </c>
      <c r="C40" s="25"/>
      <c r="D40" s="10"/>
      <c r="E40" s="10"/>
      <c r="F40" s="25"/>
      <c r="G40" s="31"/>
    </row>
    <row r="41" spans="1:7" ht="16.5" thickBot="1">
      <c r="A41" s="35"/>
      <c r="B41" s="44" t="s">
        <v>28</v>
      </c>
      <c r="C41" s="26"/>
      <c r="D41" s="33">
        <f t="shared" ref="D41" si="6">D35+D36+D37+D38-D39-D40</f>
        <v>0</v>
      </c>
      <c r="E41" s="16"/>
      <c r="F41" s="32"/>
      <c r="G41" s="52">
        <f t="shared" ref="G41" si="7">SUM(G36:G38)</f>
        <v>0</v>
      </c>
    </row>
    <row r="42" spans="1:7">
      <c r="A42" s="36" t="s">
        <v>204</v>
      </c>
      <c r="B42" s="40" t="s">
        <v>163</v>
      </c>
      <c r="C42" s="27"/>
      <c r="D42" s="18"/>
      <c r="E42" s="18"/>
      <c r="F42" s="27"/>
      <c r="G42" s="29"/>
    </row>
    <row r="43" spans="1:7">
      <c r="A43" s="431" t="s">
        <v>201</v>
      </c>
      <c r="B43" s="41" t="s">
        <v>31</v>
      </c>
      <c r="C43" s="14"/>
      <c r="D43" s="14"/>
      <c r="E43" s="14"/>
      <c r="F43" s="14"/>
      <c r="G43" s="17">
        <f t="shared" si="5"/>
        <v>0</v>
      </c>
    </row>
    <row r="44" spans="1:7">
      <c r="A44" s="431"/>
      <c r="B44" s="42" t="s">
        <v>32</v>
      </c>
      <c r="C44" s="10"/>
      <c r="D44" s="10"/>
      <c r="E44" s="10"/>
      <c r="F44" s="10"/>
      <c r="G44" s="11">
        <f t="shared" si="5"/>
        <v>0</v>
      </c>
    </row>
    <row r="45" spans="1:7">
      <c r="A45" s="431"/>
      <c r="B45" s="43" t="s">
        <v>33</v>
      </c>
      <c r="C45" s="23"/>
      <c r="D45" s="12"/>
      <c r="E45" s="12"/>
      <c r="F45" s="12"/>
      <c r="G45" s="13">
        <f t="shared" si="5"/>
        <v>0</v>
      </c>
    </row>
    <row r="46" spans="1:7">
      <c r="A46" s="34"/>
      <c r="B46" s="41" t="s">
        <v>30</v>
      </c>
      <c r="C46" s="24"/>
      <c r="D46" s="14"/>
      <c r="E46" s="14"/>
      <c r="F46" s="14"/>
      <c r="G46" s="30"/>
    </row>
    <row r="47" spans="1:7">
      <c r="A47" s="34"/>
      <c r="B47" s="42" t="s">
        <v>164</v>
      </c>
      <c r="C47" s="25"/>
      <c r="D47" s="10"/>
      <c r="E47" s="10"/>
      <c r="F47" s="25"/>
      <c r="G47" s="31"/>
    </row>
    <row r="48" spans="1:7" ht="16.5" thickBot="1">
      <c r="A48" s="35"/>
      <c r="B48" s="44" t="s">
        <v>28</v>
      </c>
      <c r="C48" s="26"/>
      <c r="D48" s="33">
        <f t="shared" ref="D48" si="8">D42+D43+D44+D45-D46-D47</f>
        <v>0</v>
      </c>
      <c r="E48" s="16"/>
      <c r="F48" s="32"/>
      <c r="G48" s="52">
        <f t="shared" ref="G48" si="9">SUM(G43:G45)</f>
        <v>0</v>
      </c>
    </row>
    <row r="49" spans="1:7" ht="16.5" thickBot="1">
      <c r="A49" s="53"/>
      <c r="B49" s="54"/>
      <c r="C49" s="38"/>
      <c r="D49" s="38"/>
      <c r="E49" s="38"/>
      <c r="F49" s="55" t="s">
        <v>203</v>
      </c>
      <c r="G49" s="39">
        <f>G48+G20+G41+G34+G13</f>
        <v>0</v>
      </c>
    </row>
  </sheetData>
  <mergeCells count="7">
    <mergeCell ref="A43:A45"/>
    <mergeCell ref="A1:G1"/>
    <mergeCell ref="A2:G2"/>
    <mergeCell ref="A4:A5"/>
    <mergeCell ref="A6:A10"/>
    <mergeCell ref="A11:A13"/>
    <mergeCell ref="A22:A27"/>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Lists!$B$41:$B$45</xm:f>
          </x14:formula1>
          <xm:sqref>E4:E48</xm:sqref>
        </x14:dataValidation>
        <x14:dataValidation type="list" allowBlank="1" showInputMessage="1" showErrorMessage="1" xr:uid="{00000000-0002-0000-0700-000001000000}">
          <x14:formula1>
            <xm:f>Lists!$A$41:$A$63</xm:f>
          </x14:formula1>
          <xm:sqref>B5:B7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Client Details and Authority</vt:lpstr>
      <vt:lpstr>Physical Data</vt:lpstr>
      <vt:lpstr>People Productivity</vt:lpstr>
      <vt:lpstr>Lists</vt:lpstr>
      <vt:lpstr>Environmental</vt:lpstr>
      <vt:lpstr>Extra Notes</vt:lpstr>
      <vt:lpstr>Feed Accounts Balancing</vt:lpstr>
      <vt:lpstr>'Client Details and Authority'!Print_Area</vt:lpstr>
      <vt:lpstr>Environmental!Print_Area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Alanah Bunyard</dc:creator>
  <cp:lastModifiedBy>Monique Stewart</cp:lastModifiedBy>
  <cp:lastPrinted>2020-02-03T00:53:27Z</cp:lastPrinted>
  <dcterms:created xsi:type="dcterms:W3CDTF">2014-08-26T21:10:05Z</dcterms:created>
  <dcterms:modified xsi:type="dcterms:W3CDTF">2020-04-06T22:25:45Z</dcterms:modified>
</cp:coreProperties>
</file>